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4/JUM/Prokuratuur/Wismari 7, Õhtu põik 5, Koidu tn 5 pisiparendus/"/>
    </mc:Choice>
  </mc:AlternateContent>
  <xr:revisionPtr revIDLastSave="0" documentId="13_ncr:1_{0F1737FB-E84F-4E97-A738-F112A9BE7F72}" xr6:coauthVersionLast="47" xr6:coauthVersionMax="47" xr10:uidLastSave="{00000000-0000-0000-0000-000000000000}"/>
  <bookViews>
    <workbookView xWindow="-120" yWindow="-120" windowWidth="38640" windowHeight="21240" xr2:uid="{7D6DDBEB-47B7-4770-B4F5-EF110F0A2DCB}"/>
  </bookViews>
  <sheets>
    <sheet name="Annuiteetgraafik_PP (lisa 6.3)" sheetId="1" r:id="rId1"/>
    <sheet name="Annuiteetgraafik_TS (lisa 6.3)" sheetId="2" r:id="rId2"/>
    <sheet name="Annuiteetgraafik_PP (lisa 6.4)" sheetId="3" r:id="rId3"/>
    <sheet name="Annuiteetgraafik_TS (lisa 6.4)" sheetId="4" r:id="rId4"/>
    <sheet name="Annuiteetgraafik_PP (lisa 6.1)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5" l="1"/>
  <c r="A15" i="5"/>
  <c r="D9" i="5"/>
  <c r="D8" i="5"/>
  <c r="D16" i="4"/>
  <c r="B16" i="4"/>
  <c r="B15" i="4"/>
  <c r="A15" i="4"/>
  <c r="A16" i="4" s="1"/>
  <c r="D9" i="4"/>
  <c r="D8" i="4"/>
  <c r="B17" i="3"/>
  <c r="A17" i="3"/>
  <c r="E16" i="3"/>
  <c r="D16" i="3"/>
  <c r="B16" i="3"/>
  <c r="A16" i="3"/>
  <c r="E15" i="3"/>
  <c r="F15" i="3" s="1"/>
  <c r="D15" i="3"/>
  <c r="C15" i="3"/>
  <c r="B15" i="3"/>
  <c r="A15" i="3"/>
  <c r="D8" i="3"/>
  <c r="D9" i="3" s="1"/>
  <c r="B17" i="2"/>
  <c r="B18" i="2" s="1"/>
  <c r="B16" i="2"/>
  <c r="B15" i="2"/>
  <c r="E15" i="2" s="1"/>
  <c r="D9" i="2"/>
  <c r="D8" i="2"/>
  <c r="B15" i="1"/>
  <c r="E15" i="1" s="1"/>
  <c r="B16" i="5" l="1"/>
  <c r="C15" i="5"/>
  <c r="G15" i="5" s="1"/>
  <c r="D15" i="5"/>
  <c r="F15" i="5" s="1"/>
  <c r="E15" i="5"/>
  <c r="E16" i="4"/>
  <c r="F16" i="4" s="1"/>
  <c r="B17" i="4"/>
  <c r="C15" i="4"/>
  <c r="D15" i="4"/>
  <c r="F15" i="4" s="1"/>
  <c r="E15" i="4"/>
  <c r="G15" i="4" s="1"/>
  <c r="C16" i="4" s="1"/>
  <c r="G16" i="4" s="1"/>
  <c r="B18" i="3"/>
  <c r="D17" i="3"/>
  <c r="E17" i="3"/>
  <c r="F16" i="3"/>
  <c r="G15" i="3"/>
  <c r="C16" i="3" s="1"/>
  <c r="G16" i="3" s="1"/>
  <c r="C17" i="3" s="1"/>
  <c r="G17" i="3" s="1"/>
  <c r="B19" i="2"/>
  <c r="E18" i="2"/>
  <c r="D18" i="2"/>
  <c r="F18" i="2" s="1"/>
  <c r="E16" i="2"/>
  <c r="D16" i="2"/>
  <c r="F16" i="2" s="1"/>
  <c r="E17" i="2"/>
  <c r="D17" i="2"/>
  <c r="F17" i="2" s="1"/>
  <c r="A16" i="2"/>
  <c r="A17" i="2" s="1"/>
  <c r="A18" i="2" s="1"/>
  <c r="A15" i="2"/>
  <c r="C15" i="2"/>
  <c r="G15" i="2" s="1"/>
  <c r="C16" i="2" s="1"/>
  <c r="G16" i="2" s="1"/>
  <c r="C17" i="2" s="1"/>
  <c r="G17" i="2" s="1"/>
  <c r="C18" i="2" s="1"/>
  <c r="G18" i="2" s="1"/>
  <c r="D15" i="2"/>
  <c r="F15" i="2" s="1"/>
  <c r="A15" i="1"/>
  <c r="B16" i="1"/>
  <c r="B17" i="1" s="1"/>
  <c r="C15" i="1"/>
  <c r="G15" i="1" s="1"/>
  <c r="D15" i="1"/>
  <c r="D8" i="1"/>
  <c r="D9" i="1" s="1"/>
  <c r="E16" i="5" l="1"/>
  <c r="A16" i="5"/>
  <c r="B17" i="5"/>
  <c r="D16" i="5"/>
  <c r="C16" i="5"/>
  <c r="F17" i="3"/>
  <c r="B18" i="4"/>
  <c r="A17" i="4"/>
  <c r="E17" i="4"/>
  <c r="D17" i="4"/>
  <c r="F17" i="4" s="1"/>
  <c r="C17" i="4"/>
  <c r="G17" i="4" s="1"/>
  <c r="B19" i="3"/>
  <c r="E18" i="3"/>
  <c r="D18" i="3"/>
  <c r="F18" i="3" s="1"/>
  <c r="C18" i="3"/>
  <c r="A18" i="3"/>
  <c r="B20" i="2"/>
  <c r="E19" i="2"/>
  <c r="D19" i="2"/>
  <c r="F19" i="2" s="1"/>
  <c r="C19" i="2"/>
  <c r="G19" i="2" s="1"/>
  <c r="A19" i="2"/>
  <c r="F15" i="1"/>
  <c r="C16" i="1"/>
  <c r="B18" i="1"/>
  <c r="E18" i="1" s="1"/>
  <c r="E17" i="1"/>
  <c r="D17" i="1"/>
  <c r="E16" i="1"/>
  <c r="D16" i="1"/>
  <c r="A16" i="1"/>
  <c r="A17" i="1" s="1"/>
  <c r="G16" i="5" l="1"/>
  <c r="F16" i="5"/>
  <c r="B18" i="5"/>
  <c r="D17" i="5"/>
  <c r="C17" i="5"/>
  <c r="E17" i="5"/>
  <c r="F17" i="5" s="1"/>
  <c r="A17" i="5"/>
  <c r="B19" i="4"/>
  <c r="E18" i="4"/>
  <c r="D18" i="4"/>
  <c r="F18" i="4"/>
  <c r="C18" i="4"/>
  <c r="G18" i="4" s="1"/>
  <c r="A18" i="4"/>
  <c r="G18" i="3"/>
  <c r="A19" i="3"/>
  <c r="B20" i="3"/>
  <c r="C19" i="3"/>
  <c r="E19" i="3"/>
  <c r="G19" i="3" s="1"/>
  <c r="D19" i="3"/>
  <c r="F19" i="3" s="1"/>
  <c r="A20" i="2"/>
  <c r="C20" i="2"/>
  <c r="E20" i="2"/>
  <c r="G20" i="2" s="1"/>
  <c r="D20" i="2"/>
  <c r="F20" i="2" s="1"/>
  <c r="B21" i="2"/>
  <c r="B19" i="1"/>
  <c r="D19" i="1" s="1"/>
  <c r="F17" i="1"/>
  <c r="G16" i="1"/>
  <c r="C17" i="1" s="1"/>
  <c r="G17" i="1" s="1"/>
  <c r="C18" i="1" s="1"/>
  <c r="G18" i="1" s="1"/>
  <c r="F16" i="1"/>
  <c r="D18" i="1"/>
  <c r="A18" i="1"/>
  <c r="B20" i="1"/>
  <c r="G17" i="5" l="1"/>
  <c r="A18" i="5"/>
  <c r="B19" i="5"/>
  <c r="D18" i="5"/>
  <c r="E18" i="5"/>
  <c r="C18" i="5"/>
  <c r="G18" i="5" s="1"/>
  <c r="F18" i="5"/>
  <c r="A19" i="4"/>
  <c r="E19" i="4"/>
  <c r="D19" i="4"/>
  <c r="F19" i="4" s="1"/>
  <c r="C19" i="4"/>
  <c r="G19" i="4" s="1"/>
  <c r="B20" i="4"/>
  <c r="D20" i="3"/>
  <c r="C20" i="3"/>
  <c r="E20" i="3"/>
  <c r="F20" i="3" s="1"/>
  <c r="A20" i="3"/>
  <c r="B21" i="3"/>
  <c r="B22" i="2"/>
  <c r="A21" i="2"/>
  <c r="D21" i="2"/>
  <c r="F21" i="2" s="1"/>
  <c r="E21" i="2"/>
  <c r="C21" i="2"/>
  <c r="G21" i="2" s="1"/>
  <c r="F18" i="1"/>
  <c r="A19" i="1"/>
  <c r="A20" i="1" s="1"/>
  <c r="C19" i="1"/>
  <c r="E19" i="1"/>
  <c r="F19" i="1" s="1"/>
  <c r="B21" i="1"/>
  <c r="D20" i="1"/>
  <c r="E20" i="1"/>
  <c r="A19" i="5" l="1"/>
  <c r="C19" i="5"/>
  <c r="B20" i="5"/>
  <c r="E19" i="5"/>
  <c r="G19" i="5" s="1"/>
  <c r="D19" i="5"/>
  <c r="F19" i="5" s="1"/>
  <c r="D20" i="4"/>
  <c r="B21" i="4"/>
  <c r="A20" i="4"/>
  <c r="E20" i="4"/>
  <c r="C20" i="4"/>
  <c r="G20" i="4" s="1"/>
  <c r="F20" i="4"/>
  <c r="G20" i="3"/>
  <c r="C21" i="3" s="1"/>
  <c r="D21" i="3"/>
  <c r="B22" i="3"/>
  <c r="A21" i="3"/>
  <c r="E21" i="3"/>
  <c r="D22" i="2"/>
  <c r="C22" i="2"/>
  <c r="A22" i="2"/>
  <c r="B23" i="2"/>
  <c r="E22" i="2"/>
  <c r="F22" i="2" s="1"/>
  <c r="G19" i="1"/>
  <c r="C20" i="1" s="1"/>
  <c r="G20" i="1" s="1"/>
  <c r="C21" i="1" s="1"/>
  <c r="F20" i="1"/>
  <c r="A21" i="1"/>
  <c r="E21" i="1"/>
  <c r="B22" i="1"/>
  <c r="D21" i="1"/>
  <c r="D20" i="5" l="1"/>
  <c r="C20" i="5"/>
  <c r="B21" i="5"/>
  <c r="E20" i="5"/>
  <c r="A20" i="5"/>
  <c r="G20" i="5"/>
  <c r="F20" i="5"/>
  <c r="D21" i="4"/>
  <c r="C21" i="4"/>
  <c r="B22" i="4"/>
  <c r="E21" i="4"/>
  <c r="F21" i="4" s="1"/>
  <c r="A21" i="4"/>
  <c r="G21" i="3"/>
  <c r="F21" i="3"/>
  <c r="B23" i="3"/>
  <c r="A22" i="3"/>
  <c r="E22" i="3"/>
  <c r="D22" i="3"/>
  <c r="C22" i="3"/>
  <c r="G22" i="2"/>
  <c r="B24" i="2"/>
  <c r="C23" i="2"/>
  <c r="E23" i="2"/>
  <c r="G23" i="2" s="1"/>
  <c r="A23" i="2"/>
  <c r="D23" i="2"/>
  <c r="F21" i="1"/>
  <c r="G21" i="1"/>
  <c r="C22" i="1" s="1"/>
  <c r="E22" i="1"/>
  <c r="A22" i="1"/>
  <c r="D22" i="1"/>
  <c r="B23" i="1"/>
  <c r="C21" i="5" l="1"/>
  <c r="B22" i="5"/>
  <c r="A21" i="5"/>
  <c r="E21" i="5"/>
  <c r="D21" i="5"/>
  <c r="F21" i="5" s="1"/>
  <c r="A22" i="4"/>
  <c r="B23" i="4"/>
  <c r="E22" i="4"/>
  <c r="D22" i="4"/>
  <c r="F22" i="4" s="1"/>
  <c r="G21" i="4"/>
  <c r="C22" i="4" s="1"/>
  <c r="G22" i="4" s="1"/>
  <c r="G22" i="3"/>
  <c r="F22" i="3"/>
  <c r="E23" i="3"/>
  <c r="G23" i="3" s="1"/>
  <c r="A23" i="3"/>
  <c r="C23" i="3"/>
  <c r="D23" i="3"/>
  <c r="F23" i="3" s="1"/>
  <c r="B24" i="3"/>
  <c r="F23" i="2"/>
  <c r="E24" i="2"/>
  <c r="D24" i="2"/>
  <c r="C24" i="2"/>
  <c r="G24" i="2" s="1"/>
  <c r="A24" i="2"/>
  <c r="B25" i="2"/>
  <c r="F22" i="1"/>
  <c r="G22" i="1"/>
  <c r="C23" i="1" s="1"/>
  <c r="A23" i="1"/>
  <c r="D23" i="1"/>
  <c r="E23" i="1"/>
  <c r="B24" i="1"/>
  <c r="G21" i="5" l="1"/>
  <c r="C22" i="5" s="1"/>
  <c r="G22" i="5" s="1"/>
  <c r="E22" i="5"/>
  <c r="A22" i="5"/>
  <c r="B23" i="5"/>
  <c r="D22" i="5"/>
  <c r="F22" i="5" s="1"/>
  <c r="D23" i="4"/>
  <c r="F23" i="4" s="1"/>
  <c r="E23" i="4"/>
  <c r="A23" i="4"/>
  <c r="C23" i="4"/>
  <c r="G23" i="4" s="1"/>
  <c r="B24" i="4"/>
  <c r="A24" i="3"/>
  <c r="B25" i="3"/>
  <c r="E24" i="3"/>
  <c r="D24" i="3"/>
  <c r="F24" i="3" s="1"/>
  <c r="C24" i="3"/>
  <c r="G24" i="3" s="1"/>
  <c r="F24" i="2"/>
  <c r="B26" i="2"/>
  <c r="A25" i="2"/>
  <c r="E25" i="2"/>
  <c r="G25" i="2" s="1"/>
  <c r="C25" i="2"/>
  <c r="D25" i="2"/>
  <c r="G23" i="1"/>
  <c r="C24" i="1" s="1"/>
  <c r="F23" i="1"/>
  <c r="D24" i="1"/>
  <c r="E24" i="1"/>
  <c r="B25" i="1"/>
  <c r="A24" i="1"/>
  <c r="E23" i="5" l="1"/>
  <c r="D23" i="5"/>
  <c r="C23" i="5"/>
  <c r="B24" i="5"/>
  <c r="A23" i="5"/>
  <c r="E24" i="4"/>
  <c r="B25" i="4"/>
  <c r="A24" i="4"/>
  <c r="D24" i="4"/>
  <c r="F24" i="4" s="1"/>
  <c r="C24" i="4"/>
  <c r="G24" i="4" s="1"/>
  <c r="A25" i="3"/>
  <c r="E25" i="3"/>
  <c r="B26" i="3"/>
  <c r="C25" i="3"/>
  <c r="G25" i="3" s="1"/>
  <c r="D25" i="3"/>
  <c r="F25" i="3" s="1"/>
  <c r="F25" i="2"/>
  <c r="E26" i="2"/>
  <c r="D26" i="2"/>
  <c r="C26" i="2"/>
  <c r="B27" i="2"/>
  <c r="A26" i="2"/>
  <c r="F24" i="1"/>
  <c r="G24" i="1"/>
  <c r="C25" i="1" s="1"/>
  <c r="B26" i="1"/>
  <c r="A25" i="1"/>
  <c r="D25" i="1"/>
  <c r="E25" i="1"/>
  <c r="F23" i="5" l="1"/>
  <c r="B25" i="5"/>
  <c r="E24" i="5"/>
  <c r="D24" i="5"/>
  <c r="F24" i="5" s="1"/>
  <c r="A24" i="5"/>
  <c r="G23" i="5"/>
  <c r="C24" i="5" s="1"/>
  <c r="G24" i="5" s="1"/>
  <c r="A25" i="4"/>
  <c r="B26" i="4"/>
  <c r="E25" i="4"/>
  <c r="D25" i="4"/>
  <c r="F25" i="4" s="1"/>
  <c r="C25" i="4"/>
  <c r="G25" i="4" s="1"/>
  <c r="E26" i="3"/>
  <c r="C26" i="3"/>
  <c r="D26" i="3"/>
  <c r="F26" i="3" s="1"/>
  <c r="B27" i="3"/>
  <c r="A26" i="3"/>
  <c r="G26" i="2"/>
  <c r="F26" i="2"/>
  <c r="A27" i="2"/>
  <c r="E27" i="2"/>
  <c r="D27" i="2"/>
  <c r="F27" i="2" s="1"/>
  <c r="B28" i="2"/>
  <c r="C27" i="2"/>
  <c r="G27" i="2" s="1"/>
  <c r="G25" i="1"/>
  <c r="C26" i="1" s="1"/>
  <c r="F25" i="1"/>
  <c r="A26" i="1"/>
  <c r="D26" i="1"/>
  <c r="B27" i="1"/>
  <c r="E26" i="1"/>
  <c r="A25" i="5" l="1"/>
  <c r="C25" i="5"/>
  <c r="D25" i="5"/>
  <c r="E25" i="5"/>
  <c r="B26" i="5"/>
  <c r="A26" i="4"/>
  <c r="C26" i="4"/>
  <c r="D26" i="4"/>
  <c r="B27" i="4"/>
  <c r="E26" i="4"/>
  <c r="F26" i="4" s="1"/>
  <c r="G26" i="3"/>
  <c r="C27" i="3" s="1"/>
  <c r="B28" i="3"/>
  <c r="E27" i="3"/>
  <c r="D27" i="3"/>
  <c r="F27" i="3" s="1"/>
  <c r="A27" i="3"/>
  <c r="B29" i="2"/>
  <c r="C28" i="2"/>
  <c r="E28" i="2"/>
  <c r="A28" i="2"/>
  <c r="D28" i="2"/>
  <c r="F28" i="2" s="1"/>
  <c r="G26" i="1"/>
  <c r="C27" i="1" s="1"/>
  <c r="F26" i="1"/>
  <c r="B28" i="1"/>
  <c r="A27" i="1"/>
  <c r="D27" i="1"/>
  <c r="E27" i="1"/>
  <c r="G25" i="5" l="1"/>
  <c r="F25" i="5"/>
  <c r="B27" i="5"/>
  <c r="E26" i="5"/>
  <c r="G26" i="5" s="1"/>
  <c r="C26" i="5"/>
  <c r="D26" i="5"/>
  <c r="A26" i="5"/>
  <c r="G26" i="4"/>
  <c r="C27" i="4"/>
  <c r="B28" i="4"/>
  <c r="E27" i="4"/>
  <c r="G27" i="4" s="1"/>
  <c r="D27" i="4"/>
  <c r="F27" i="4" s="1"/>
  <c r="A27" i="4"/>
  <c r="G27" i="3"/>
  <c r="C28" i="3" s="1"/>
  <c r="B29" i="3"/>
  <c r="E28" i="3"/>
  <c r="D28" i="3"/>
  <c r="A28" i="3"/>
  <c r="G28" i="2"/>
  <c r="C29" i="2"/>
  <c r="A29" i="2"/>
  <c r="E29" i="2"/>
  <c r="G29" i="2" s="1"/>
  <c r="D29" i="2"/>
  <c r="F29" i="2" s="1"/>
  <c r="B30" i="2"/>
  <c r="F27" i="1"/>
  <c r="G27" i="1"/>
  <c r="C28" i="1" s="1"/>
  <c r="A28" i="1"/>
  <c r="D28" i="1"/>
  <c r="E28" i="1"/>
  <c r="B29" i="1"/>
  <c r="F26" i="5" l="1"/>
  <c r="C27" i="5"/>
  <c r="B28" i="5"/>
  <c r="E27" i="5"/>
  <c r="G27" i="5" s="1"/>
  <c r="D27" i="5"/>
  <c r="F27" i="5" s="1"/>
  <c r="A27" i="5"/>
  <c r="G28" i="3"/>
  <c r="F28" i="3"/>
  <c r="C28" i="4"/>
  <c r="A28" i="4"/>
  <c r="B29" i="4"/>
  <c r="E28" i="4"/>
  <c r="G28" i="4" s="1"/>
  <c r="D28" i="4"/>
  <c r="F28" i="4" s="1"/>
  <c r="E29" i="3"/>
  <c r="C29" i="3"/>
  <c r="D29" i="3"/>
  <c r="F29" i="3" s="1"/>
  <c r="A29" i="3"/>
  <c r="B30" i="3"/>
  <c r="B31" i="2"/>
  <c r="A30" i="2"/>
  <c r="E30" i="2"/>
  <c r="D30" i="2"/>
  <c r="F30" i="2" s="1"/>
  <c r="C30" i="2"/>
  <c r="G28" i="1"/>
  <c r="C29" i="1" s="1"/>
  <c r="F28" i="1"/>
  <c r="D29" i="1"/>
  <c r="E29" i="1"/>
  <c r="B30" i="1"/>
  <c r="A29" i="1"/>
  <c r="A28" i="5" l="1"/>
  <c r="D28" i="5"/>
  <c r="C28" i="5"/>
  <c r="B29" i="5"/>
  <c r="E28" i="5"/>
  <c r="E29" i="4"/>
  <c r="A29" i="4"/>
  <c r="D29" i="4"/>
  <c r="F29" i="4" s="1"/>
  <c r="C29" i="4"/>
  <c r="G29" i="4" s="1"/>
  <c r="B30" i="4"/>
  <c r="G29" i="3"/>
  <c r="D30" i="3"/>
  <c r="E30" i="3"/>
  <c r="F30" i="3" s="1"/>
  <c r="C30" i="3"/>
  <c r="A30" i="3"/>
  <c r="B31" i="3"/>
  <c r="G30" i="2"/>
  <c r="C31" i="2" s="1"/>
  <c r="G31" i="2" s="1"/>
  <c r="E31" i="2"/>
  <c r="D31" i="2"/>
  <c r="F31" i="2" s="1"/>
  <c r="A31" i="2"/>
  <c r="B32" i="2"/>
  <c r="F29" i="1"/>
  <c r="G29" i="1"/>
  <c r="C30" i="1" s="1"/>
  <c r="B31" i="1"/>
  <c r="D30" i="1"/>
  <c r="E30" i="1"/>
  <c r="A30" i="1"/>
  <c r="F28" i="5" l="1"/>
  <c r="G28" i="5"/>
  <c r="E29" i="5"/>
  <c r="D29" i="5"/>
  <c r="C29" i="5"/>
  <c r="A29" i="5"/>
  <c r="B30" i="5"/>
  <c r="E30" i="4"/>
  <c r="D30" i="4"/>
  <c r="C30" i="4"/>
  <c r="G30" i="4"/>
  <c r="A30" i="4"/>
  <c r="B31" i="4"/>
  <c r="F30" i="4"/>
  <c r="G30" i="3"/>
  <c r="B32" i="3"/>
  <c r="A31" i="3"/>
  <c r="E31" i="3"/>
  <c r="D31" i="3"/>
  <c r="C31" i="3"/>
  <c r="C32" i="2"/>
  <c r="A32" i="2"/>
  <c r="D32" i="2"/>
  <c r="E32" i="2"/>
  <c r="F32" i="2" s="1"/>
  <c r="B33" i="2"/>
  <c r="F30" i="1"/>
  <c r="G30" i="1"/>
  <c r="C31" i="1" s="1"/>
  <c r="D31" i="1"/>
  <c r="E31" i="1"/>
  <c r="B32" i="1"/>
  <c r="A31" i="1"/>
  <c r="F29" i="5" l="1"/>
  <c r="G29" i="5"/>
  <c r="C30" i="5" s="1"/>
  <c r="D30" i="5"/>
  <c r="B31" i="5"/>
  <c r="A30" i="5"/>
  <c r="E30" i="5"/>
  <c r="F31" i="3"/>
  <c r="A31" i="4"/>
  <c r="B32" i="4"/>
  <c r="E31" i="4"/>
  <c r="D31" i="4"/>
  <c r="F31" i="4" s="1"/>
  <c r="C31" i="4"/>
  <c r="G31" i="4" s="1"/>
  <c r="G31" i="3"/>
  <c r="C32" i="3" s="1"/>
  <c r="E32" i="3"/>
  <c r="D32" i="3"/>
  <c r="B33" i="3"/>
  <c r="A32" i="3"/>
  <c r="G32" i="2"/>
  <c r="E33" i="2"/>
  <c r="D33" i="2"/>
  <c r="F33" i="2" s="1"/>
  <c r="C33" i="2"/>
  <c r="G33" i="2" s="1"/>
  <c r="A33" i="2"/>
  <c r="B34" i="2"/>
  <c r="F31" i="1"/>
  <c r="G31" i="1"/>
  <c r="C32" i="1" s="1"/>
  <c r="B33" i="1"/>
  <c r="A32" i="1"/>
  <c r="D32" i="1"/>
  <c r="E32" i="1"/>
  <c r="F30" i="5" l="1"/>
  <c r="E31" i="5"/>
  <c r="B32" i="5"/>
  <c r="D31" i="5"/>
  <c r="F31" i="5" s="1"/>
  <c r="A31" i="5"/>
  <c r="G30" i="5"/>
  <c r="C31" i="5" s="1"/>
  <c r="E32" i="4"/>
  <c r="A32" i="4"/>
  <c r="B33" i="4"/>
  <c r="D32" i="4"/>
  <c r="F32" i="4" s="1"/>
  <c r="C32" i="4"/>
  <c r="G32" i="4" s="1"/>
  <c r="G32" i="3"/>
  <c r="F32" i="3"/>
  <c r="B34" i="3"/>
  <c r="D33" i="3"/>
  <c r="C33" i="3"/>
  <c r="A33" i="3"/>
  <c r="E33" i="3"/>
  <c r="F33" i="3" s="1"/>
  <c r="B35" i="2"/>
  <c r="D34" i="2"/>
  <c r="E34" i="2"/>
  <c r="C34" i="2"/>
  <c r="G34" i="2" s="1"/>
  <c r="A34" i="2"/>
  <c r="F32" i="1"/>
  <c r="G32" i="1"/>
  <c r="C33" i="1" s="1"/>
  <c r="A33" i="1"/>
  <c r="E33" i="1"/>
  <c r="B34" i="1"/>
  <c r="D33" i="1"/>
  <c r="G31" i="5" l="1"/>
  <c r="E32" i="5"/>
  <c r="C32" i="5"/>
  <c r="D32" i="5"/>
  <c r="F32" i="5" s="1"/>
  <c r="B33" i="5"/>
  <c r="A32" i="5"/>
  <c r="B34" i="4"/>
  <c r="E33" i="4"/>
  <c r="D33" i="4"/>
  <c r="F33" i="4" s="1"/>
  <c r="C33" i="4"/>
  <c r="G33" i="4" s="1"/>
  <c r="A33" i="4"/>
  <c r="G33" i="3"/>
  <c r="D34" i="3"/>
  <c r="B35" i="3"/>
  <c r="E34" i="3"/>
  <c r="G34" i="3" s="1"/>
  <c r="C34" i="3"/>
  <c r="A34" i="3"/>
  <c r="F34" i="2"/>
  <c r="B36" i="2"/>
  <c r="E35" i="2"/>
  <c r="D35" i="2"/>
  <c r="F35" i="2" s="1"/>
  <c r="C35" i="2"/>
  <c r="G35" i="2" s="1"/>
  <c r="A35" i="2"/>
  <c r="F33" i="1"/>
  <c r="G33" i="1"/>
  <c r="C34" i="1" s="1"/>
  <c r="E34" i="1"/>
  <c r="A34" i="1"/>
  <c r="D34" i="1"/>
  <c r="B35" i="1"/>
  <c r="G32" i="5" l="1"/>
  <c r="B34" i="5"/>
  <c r="E33" i="5"/>
  <c r="D33" i="5"/>
  <c r="C33" i="5"/>
  <c r="A33" i="5"/>
  <c r="B35" i="4"/>
  <c r="C34" i="4"/>
  <c r="G34" i="4" s="1"/>
  <c r="A34" i="4"/>
  <c r="E34" i="4"/>
  <c r="D34" i="4"/>
  <c r="F34" i="4" s="1"/>
  <c r="F34" i="3"/>
  <c r="A35" i="3"/>
  <c r="E35" i="3"/>
  <c r="C35" i="3"/>
  <c r="G35" i="3" s="1"/>
  <c r="D35" i="3"/>
  <c r="B36" i="3"/>
  <c r="A36" i="2"/>
  <c r="E36" i="2"/>
  <c r="C36" i="2"/>
  <c r="B37" i="2"/>
  <c r="D36" i="2"/>
  <c r="F36" i="2" s="1"/>
  <c r="G36" i="2"/>
  <c r="F34" i="1"/>
  <c r="G34" i="1"/>
  <c r="C35" i="1" s="1"/>
  <c r="A35" i="1"/>
  <c r="D35" i="1"/>
  <c r="E35" i="1"/>
  <c r="B36" i="1"/>
  <c r="G33" i="5" l="1"/>
  <c r="C34" i="5" s="1"/>
  <c r="G34" i="5" s="1"/>
  <c r="F33" i="5"/>
  <c r="A34" i="5"/>
  <c r="D34" i="5"/>
  <c r="E34" i="5"/>
  <c r="B35" i="5"/>
  <c r="F35" i="3"/>
  <c r="A35" i="4"/>
  <c r="D35" i="4"/>
  <c r="C35" i="4"/>
  <c r="E35" i="4"/>
  <c r="G35" i="4" s="1"/>
  <c r="B36" i="4"/>
  <c r="D36" i="3"/>
  <c r="A36" i="3"/>
  <c r="B37" i="3"/>
  <c r="E36" i="3"/>
  <c r="C36" i="3"/>
  <c r="B38" i="2"/>
  <c r="A37" i="2"/>
  <c r="E37" i="2"/>
  <c r="D37" i="2"/>
  <c r="F37" i="2" s="1"/>
  <c r="C37" i="2"/>
  <c r="G37" i="2" s="1"/>
  <c r="G35" i="1"/>
  <c r="C36" i="1" s="1"/>
  <c r="F35" i="1"/>
  <c r="D36" i="1"/>
  <c r="E36" i="1"/>
  <c r="B37" i="1"/>
  <c r="A36" i="1"/>
  <c r="F34" i="5" l="1"/>
  <c r="A35" i="5"/>
  <c r="D35" i="5"/>
  <c r="E35" i="5"/>
  <c r="G35" i="5" s="1"/>
  <c r="B36" i="5"/>
  <c r="C35" i="5"/>
  <c r="F36" i="3"/>
  <c r="F35" i="4"/>
  <c r="D36" i="4"/>
  <c r="B37" i="4"/>
  <c r="A36" i="4"/>
  <c r="E36" i="4"/>
  <c r="F36" i="4" s="1"/>
  <c r="C36" i="4"/>
  <c r="G36" i="4" s="1"/>
  <c r="G36" i="3"/>
  <c r="C37" i="3" s="1"/>
  <c r="A37" i="3"/>
  <c r="B38" i="3"/>
  <c r="E37" i="3"/>
  <c r="D37" i="3"/>
  <c r="D38" i="2"/>
  <c r="C38" i="2"/>
  <c r="A38" i="2"/>
  <c r="B39" i="2"/>
  <c r="E38" i="2"/>
  <c r="G38" i="2" s="1"/>
  <c r="F36" i="1"/>
  <c r="G36" i="1"/>
  <c r="C37" i="1" s="1"/>
  <c r="B38" i="1"/>
  <c r="A37" i="1"/>
  <c r="D37" i="1"/>
  <c r="E37" i="1"/>
  <c r="F35" i="5" l="1"/>
  <c r="D36" i="5"/>
  <c r="C36" i="5"/>
  <c r="G36" i="5" s="1"/>
  <c r="B37" i="5"/>
  <c r="E36" i="5"/>
  <c r="A36" i="5"/>
  <c r="F36" i="5"/>
  <c r="G37" i="3"/>
  <c r="C38" i="3" s="1"/>
  <c r="D37" i="4"/>
  <c r="C37" i="4"/>
  <c r="B38" i="4"/>
  <c r="E37" i="4"/>
  <c r="G37" i="4" s="1"/>
  <c r="A37" i="4"/>
  <c r="F37" i="3"/>
  <c r="E38" i="3"/>
  <c r="D38" i="3"/>
  <c r="F38" i="3" s="1"/>
  <c r="A38" i="3"/>
  <c r="B39" i="3"/>
  <c r="F38" i="2"/>
  <c r="B40" i="2"/>
  <c r="E39" i="2"/>
  <c r="C39" i="2"/>
  <c r="G39" i="2" s="1"/>
  <c r="D39" i="2"/>
  <c r="F39" i="2" s="1"/>
  <c r="A39" i="2"/>
  <c r="G37" i="1"/>
  <c r="C38" i="1" s="1"/>
  <c r="F37" i="1"/>
  <c r="D38" i="1"/>
  <c r="B39" i="1"/>
  <c r="A38" i="1"/>
  <c r="E38" i="1"/>
  <c r="C37" i="5" l="1"/>
  <c r="E37" i="5"/>
  <c r="G37" i="5" s="1"/>
  <c r="D37" i="5"/>
  <c r="B38" i="5"/>
  <c r="A37" i="5"/>
  <c r="F37" i="4"/>
  <c r="C38" i="4"/>
  <c r="D38" i="4"/>
  <c r="F38" i="4" s="1"/>
  <c r="A38" i="4"/>
  <c r="B39" i="4"/>
  <c r="E38" i="4"/>
  <c r="G38" i="4" s="1"/>
  <c r="G38" i="3"/>
  <c r="E39" i="3"/>
  <c r="B40" i="3"/>
  <c r="D39" i="3"/>
  <c r="F39" i="3" s="1"/>
  <c r="C39" i="3"/>
  <c r="G39" i="3" s="1"/>
  <c r="A39" i="3"/>
  <c r="E40" i="2"/>
  <c r="D40" i="2"/>
  <c r="F40" i="2" s="1"/>
  <c r="C40" i="2"/>
  <c r="G40" i="2" s="1"/>
  <c r="A40" i="2"/>
  <c r="B41" i="2"/>
  <c r="G38" i="1"/>
  <c r="C39" i="1" s="1"/>
  <c r="F38" i="1"/>
  <c r="B40" i="1"/>
  <c r="A39" i="1"/>
  <c r="E39" i="1"/>
  <c r="D39" i="1"/>
  <c r="F37" i="5" l="1"/>
  <c r="E38" i="5"/>
  <c r="C38" i="5"/>
  <c r="G38" i="5" s="1"/>
  <c r="D38" i="5"/>
  <c r="F38" i="5" s="1"/>
  <c r="A38" i="5"/>
  <c r="B39" i="5"/>
  <c r="E39" i="4"/>
  <c r="D39" i="4"/>
  <c r="F39" i="4" s="1"/>
  <c r="B40" i="4"/>
  <c r="C39" i="4"/>
  <c r="G39" i="4" s="1"/>
  <c r="A39" i="4"/>
  <c r="B41" i="3"/>
  <c r="A40" i="3"/>
  <c r="E40" i="3"/>
  <c r="D40" i="3"/>
  <c r="F40" i="3" s="1"/>
  <c r="C40" i="3"/>
  <c r="G40" i="3" s="1"/>
  <c r="B42" i="2"/>
  <c r="E41" i="2"/>
  <c r="D41" i="2"/>
  <c r="F41" i="2" s="1"/>
  <c r="A41" i="2"/>
  <c r="C41" i="2"/>
  <c r="G41" i="2" s="1"/>
  <c r="F39" i="1"/>
  <c r="G39" i="1"/>
  <c r="C40" i="1" s="1"/>
  <c r="A40" i="1"/>
  <c r="D40" i="1"/>
  <c r="E40" i="1"/>
  <c r="B41" i="1"/>
  <c r="E39" i="5" l="1"/>
  <c r="D39" i="5"/>
  <c r="F39" i="5" s="1"/>
  <c r="A39" i="5"/>
  <c r="C39" i="5"/>
  <c r="B40" i="5"/>
  <c r="G39" i="5"/>
  <c r="A40" i="4"/>
  <c r="B41" i="4"/>
  <c r="C40" i="4"/>
  <c r="E40" i="4"/>
  <c r="G40" i="4" s="1"/>
  <c r="D40" i="4"/>
  <c r="F40" i="4" s="1"/>
  <c r="A41" i="3"/>
  <c r="C41" i="3"/>
  <c r="E41" i="3"/>
  <c r="D41" i="3"/>
  <c r="F41" i="3" s="1"/>
  <c r="B42" i="3"/>
  <c r="E42" i="2"/>
  <c r="D42" i="2"/>
  <c r="F42" i="2" s="1"/>
  <c r="B43" i="2"/>
  <c r="C42" i="2"/>
  <c r="G42" i="2" s="1"/>
  <c r="A42" i="2"/>
  <c r="F40" i="1"/>
  <c r="G40" i="1"/>
  <c r="C41" i="1" s="1"/>
  <c r="E41" i="1"/>
  <c r="B42" i="1"/>
  <c r="A41" i="1"/>
  <c r="D41" i="1"/>
  <c r="D40" i="5" l="1"/>
  <c r="C40" i="5"/>
  <c r="E40" i="5"/>
  <c r="F40" i="5" s="1"/>
  <c r="B41" i="5"/>
  <c r="A40" i="5"/>
  <c r="A41" i="4"/>
  <c r="C41" i="4"/>
  <c r="G41" i="4" s="1"/>
  <c r="B42" i="4"/>
  <c r="E41" i="4"/>
  <c r="D41" i="4"/>
  <c r="F41" i="4" s="1"/>
  <c r="G41" i="3"/>
  <c r="C42" i="3"/>
  <c r="A42" i="3"/>
  <c r="B43" i="3"/>
  <c r="E42" i="3"/>
  <c r="G42" i="3" s="1"/>
  <c r="D42" i="3"/>
  <c r="F42" i="3" s="1"/>
  <c r="A43" i="2"/>
  <c r="D43" i="2"/>
  <c r="C43" i="2"/>
  <c r="B44" i="2"/>
  <c r="E43" i="2"/>
  <c r="G43" i="2" s="1"/>
  <c r="F41" i="1"/>
  <c r="G41" i="1"/>
  <c r="C42" i="1" s="1"/>
  <c r="D42" i="1"/>
  <c r="E42" i="1"/>
  <c r="A42" i="1"/>
  <c r="B43" i="1"/>
  <c r="G40" i="5" l="1"/>
  <c r="A41" i="5"/>
  <c r="D41" i="5"/>
  <c r="E41" i="5"/>
  <c r="B42" i="5"/>
  <c r="C41" i="5"/>
  <c r="G41" i="5" s="1"/>
  <c r="A42" i="4"/>
  <c r="D42" i="4"/>
  <c r="C42" i="4"/>
  <c r="G42" i="4" s="1"/>
  <c r="B43" i="4"/>
  <c r="E42" i="4"/>
  <c r="F42" i="4" s="1"/>
  <c r="C43" i="3"/>
  <c r="B44" i="3"/>
  <c r="A43" i="3"/>
  <c r="E43" i="3"/>
  <c r="G43" i="3" s="1"/>
  <c r="D43" i="3"/>
  <c r="F43" i="2"/>
  <c r="B45" i="2"/>
  <c r="C44" i="2"/>
  <c r="D44" i="2"/>
  <c r="E44" i="2"/>
  <c r="G44" i="2" s="1"/>
  <c r="A44" i="2"/>
  <c r="G42" i="1"/>
  <c r="C43" i="1" s="1"/>
  <c r="F42" i="1"/>
  <c r="D43" i="1"/>
  <c r="E43" i="1"/>
  <c r="B44" i="1"/>
  <c r="A43" i="1"/>
  <c r="F41" i="5" l="1"/>
  <c r="B43" i="5"/>
  <c r="A42" i="5"/>
  <c r="E42" i="5"/>
  <c r="D42" i="5"/>
  <c r="F42" i="5" s="1"/>
  <c r="C42" i="5"/>
  <c r="G42" i="5" s="1"/>
  <c r="C43" i="4"/>
  <c r="B44" i="4"/>
  <c r="A43" i="4"/>
  <c r="E43" i="4"/>
  <c r="G43" i="4" s="1"/>
  <c r="D43" i="4"/>
  <c r="F43" i="4" s="1"/>
  <c r="F43" i="3"/>
  <c r="B45" i="3"/>
  <c r="E44" i="3"/>
  <c r="D44" i="3"/>
  <c r="F44" i="3" s="1"/>
  <c r="C44" i="3"/>
  <c r="G44" i="3" s="1"/>
  <c r="A44" i="3"/>
  <c r="F44" i="2"/>
  <c r="C45" i="2"/>
  <c r="A45" i="2"/>
  <c r="B46" i="2"/>
  <c r="E45" i="2"/>
  <c r="G45" i="2" s="1"/>
  <c r="D45" i="2"/>
  <c r="F45" i="2" s="1"/>
  <c r="G43" i="1"/>
  <c r="C44" i="1" s="1"/>
  <c r="F43" i="1"/>
  <c r="B45" i="1"/>
  <c r="A44" i="1"/>
  <c r="D44" i="1"/>
  <c r="E44" i="1"/>
  <c r="C43" i="5" l="1"/>
  <c r="B44" i="5"/>
  <c r="E43" i="5"/>
  <c r="D43" i="5"/>
  <c r="G43" i="5"/>
  <c r="A43" i="5"/>
  <c r="F43" i="5"/>
  <c r="C44" i="4"/>
  <c r="A44" i="4"/>
  <c r="E44" i="4"/>
  <c r="D44" i="4"/>
  <c r="B45" i="4"/>
  <c r="G44" i="4"/>
  <c r="F44" i="4"/>
  <c r="E45" i="3"/>
  <c r="A45" i="3"/>
  <c r="B46" i="3"/>
  <c r="D45" i="3"/>
  <c r="C45" i="3"/>
  <c r="B47" i="2"/>
  <c r="D46" i="2"/>
  <c r="E46" i="2"/>
  <c r="C46" i="2"/>
  <c r="G46" i="2" s="1"/>
  <c r="A46" i="2"/>
  <c r="G44" i="1"/>
  <c r="C45" i="1" s="1"/>
  <c r="F44" i="1"/>
  <c r="A45" i="1"/>
  <c r="E45" i="1"/>
  <c r="B46" i="1"/>
  <c r="D45" i="1"/>
  <c r="A44" i="5" l="1"/>
  <c r="E44" i="5"/>
  <c r="B45" i="5"/>
  <c r="D44" i="5"/>
  <c r="F44" i="5" s="1"/>
  <c r="C44" i="5"/>
  <c r="G44" i="5" s="1"/>
  <c r="E45" i="4"/>
  <c r="B46" i="4"/>
  <c r="D45" i="4"/>
  <c r="F45" i="4" s="1"/>
  <c r="C45" i="4"/>
  <c r="G45" i="4" s="1"/>
  <c r="A45" i="4"/>
  <c r="G45" i="3"/>
  <c r="F45" i="3"/>
  <c r="D46" i="3"/>
  <c r="E46" i="3"/>
  <c r="C46" i="3"/>
  <c r="B47" i="3"/>
  <c r="A46" i="3"/>
  <c r="F46" i="2"/>
  <c r="E47" i="2"/>
  <c r="D47" i="2"/>
  <c r="F47" i="2" s="1"/>
  <c r="C47" i="2"/>
  <c r="A47" i="2"/>
  <c r="B48" i="2"/>
  <c r="G47" i="2"/>
  <c r="F45" i="1"/>
  <c r="G45" i="1"/>
  <c r="C46" i="1" s="1"/>
  <c r="A46" i="1"/>
  <c r="B47" i="1"/>
  <c r="D46" i="1"/>
  <c r="E46" i="1"/>
  <c r="E45" i="5" l="1"/>
  <c r="D45" i="5"/>
  <c r="C45" i="5"/>
  <c r="A45" i="5"/>
  <c r="B46" i="5"/>
  <c r="F45" i="5"/>
  <c r="G45" i="5"/>
  <c r="E46" i="4"/>
  <c r="C46" i="4"/>
  <c r="D46" i="4"/>
  <c r="A46" i="4"/>
  <c r="F46" i="4"/>
  <c r="B47" i="4"/>
  <c r="G46" i="4"/>
  <c r="G46" i="3"/>
  <c r="F46" i="3"/>
  <c r="D47" i="3"/>
  <c r="E47" i="3"/>
  <c r="B48" i="3"/>
  <c r="C47" i="3"/>
  <c r="A47" i="3"/>
  <c r="B49" i="2"/>
  <c r="E48" i="2"/>
  <c r="A48" i="2"/>
  <c r="D48" i="2"/>
  <c r="F48" i="2" s="1"/>
  <c r="C48" i="2"/>
  <c r="G48" i="2" s="1"/>
  <c r="F46" i="1"/>
  <c r="G46" i="1"/>
  <c r="C47" i="1" s="1"/>
  <c r="A47" i="1"/>
  <c r="D47" i="1"/>
  <c r="E47" i="1"/>
  <c r="B48" i="1"/>
  <c r="D46" i="5" l="1"/>
  <c r="C46" i="5"/>
  <c r="E46" i="5"/>
  <c r="F46" i="5" s="1"/>
  <c r="B47" i="5"/>
  <c r="A46" i="5"/>
  <c r="D47" i="4"/>
  <c r="C47" i="4"/>
  <c r="G47" i="4" s="1"/>
  <c r="B48" i="4"/>
  <c r="E47" i="4"/>
  <c r="F47" i="4" s="1"/>
  <c r="A47" i="4"/>
  <c r="G47" i="3"/>
  <c r="F47" i="3"/>
  <c r="B49" i="3"/>
  <c r="C48" i="3"/>
  <c r="A48" i="3"/>
  <c r="E48" i="3"/>
  <c r="D48" i="3"/>
  <c r="F48" i="3" s="1"/>
  <c r="E49" i="2"/>
  <c r="D49" i="2"/>
  <c r="F49" i="2" s="1"/>
  <c r="C49" i="2"/>
  <c r="G49" i="2" s="1"/>
  <c r="B50" i="2"/>
  <c r="A49" i="2"/>
  <c r="F47" i="1"/>
  <c r="G47" i="1"/>
  <c r="C48" i="1" s="1"/>
  <c r="D48" i="1"/>
  <c r="E48" i="1"/>
  <c r="B49" i="1"/>
  <c r="A48" i="1"/>
  <c r="G46" i="5" l="1"/>
  <c r="D47" i="5"/>
  <c r="E47" i="5"/>
  <c r="C47" i="5"/>
  <c r="A47" i="5"/>
  <c r="B48" i="5"/>
  <c r="E48" i="4"/>
  <c r="B49" i="4"/>
  <c r="A48" i="4"/>
  <c r="D48" i="4"/>
  <c r="F48" i="4" s="1"/>
  <c r="C48" i="4"/>
  <c r="G48" i="4" s="1"/>
  <c r="G48" i="3"/>
  <c r="B50" i="3"/>
  <c r="A49" i="3"/>
  <c r="E49" i="3"/>
  <c r="D49" i="3"/>
  <c r="F49" i="3" s="1"/>
  <c r="C49" i="3"/>
  <c r="G49" i="3" s="1"/>
  <c r="A50" i="2"/>
  <c r="B51" i="2"/>
  <c r="E50" i="2"/>
  <c r="D50" i="2"/>
  <c r="F50" i="2" s="1"/>
  <c r="C50" i="2"/>
  <c r="G50" i="2" s="1"/>
  <c r="G48" i="1"/>
  <c r="C49" i="1" s="1"/>
  <c r="F48" i="1"/>
  <c r="B50" i="1"/>
  <c r="A49" i="1"/>
  <c r="E49" i="1"/>
  <c r="D49" i="1"/>
  <c r="G47" i="5" l="1"/>
  <c r="F47" i="5"/>
  <c r="E48" i="5"/>
  <c r="A48" i="5"/>
  <c r="B49" i="5"/>
  <c r="C48" i="5"/>
  <c r="G48" i="5" s="1"/>
  <c r="D48" i="5"/>
  <c r="F48" i="5" s="1"/>
  <c r="B50" i="4"/>
  <c r="C49" i="4"/>
  <c r="E49" i="4"/>
  <c r="G49" i="4" s="1"/>
  <c r="D49" i="4"/>
  <c r="F49" i="4" s="1"/>
  <c r="A49" i="4"/>
  <c r="A50" i="3"/>
  <c r="B51" i="3"/>
  <c r="E50" i="3"/>
  <c r="D50" i="3"/>
  <c r="F50" i="3" s="1"/>
  <c r="C50" i="3"/>
  <c r="G50" i="3" s="1"/>
  <c r="B52" i="2"/>
  <c r="E51" i="2"/>
  <c r="C51" i="2"/>
  <c r="G51" i="2" s="1"/>
  <c r="A51" i="2"/>
  <c r="D51" i="2"/>
  <c r="F51" i="2" s="1"/>
  <c r="F49" i="1"/>
  <c r="G49" i="1"/>
  <c r="C50" i="1" s="1"/>
  <c r="D50" i="1"/>
  <c r="B51" i="1"/>
  <c r="A50" i="1"/>
  <c r="E50" i="1"/>
  <c r="B50" i="5" l="1"/>
  <c r="E49" i="5"/>
  <c r="D49" i="5"/>
  <c r="C49" i="5"/>
  <c r="G49" i="5" s="1"/>
  <c r="F49" i="5"/>
  <c r="A49" i="5"/>
  <c r="B51" i="4"/>
  <c r="D50" i="4"/>
  <c r="C50" i="4"/>
  <c r="G50" i="4" s="1"/>
  <c r="E50" i="4"/>
  <c r="A50" i="4"/>
  <c r="F50" i="4"/>
  <c r="A51" i="3"/>
  <c r="E51" i="3"/>
  <c r="D51" i="3"/>
  <c r="F51" i="3" s="1"/>
  <c r="C51" i="3"/>
  <c r="G51" i="3" s="1"/>
  <c r="B52" i="3"/>
  <c r="A52" i="2"/>
  <c r="B53" i="2"/>
  <c r="D52" i="2"/>
  <c r="F52" i="2" s="1"/>
  <c r="E52" i="2"/>
  <c r="C52" i="2"/>
  <c r="G52" i="2" s="1"/>
  <c r="G50" i="1"/>
  <c r="C51" i="1" s="1"/>
  <c r="F50" i="1"/>
  <c r="B52" i="1"/>
  <c r="A51" i="1"/>
  <c r="E51" i="1"/>
  <c r="D51" i="1"/>
  <c r="A50" i="5" l="1"/>
  <c r="B51" i="5"/>
  <c r="E50" i="5"/>
  <c r="C50" i="5"/>
  <c r="D50" i="5"/>
  <c r="F50" i="5" s="1"/>
  <c r="A51" i="4"/>
  <c r="B52" i="4"/>
  <c r="E51" i="4"/>
  <c r="G51" i="4" s="1"/>
  <c r="C51" i="4"/>
  <c r="D51" i="4"/>
  <c r="F51" i="4" s="1"/>
  <c r="D52" i="3"/>
  <c r="B53" i="3"/>
  <c r="A52" i="3"/>
  <c r="E52" i="3"/>
  <c r="F52" i="3" s="1"/>
  <c r="C52" i="3"/>
  <c r="B54" i="2"/>
  <c r="A53" i="2"/>
  <c r="E53" i="2"/>
  <c r="D53" i="2"/>
  <c r="F53" i="2" s="1"/>
  <c r="C53" i="2"/>
  <c r="G53" i="2" s="1"/>
  <c r="F51" i="1"/>
  <c r="G51" i="1"/>
  <c r="C52" i="1" s="1"/>
  <c r="A52" i="1"/>
  <c r="D52" i="1"/>
  <c r="E52" i="1"/>
  <c r="B53" i="1"/>
  <c r="G50" i="5" l="1"/>
  <c r="A51" i="5"/>
  <c r="E51" i="5"/>
  <c r="D51" i="5"/>
  <c r="F51" i="5" s="1"/>
  <c r="C51" i="5"/>
  <c r="B52" i="5"/>
  <c r="D52" i="4"/>
  <c r="B53" i="4"/>
  <c r="A52" i="4"/>
  <c r="C52" i="4"/>
  <c r="E52" i="4"/>
  <c r="G52" i="4" s="1"/>
  <c r="G52" i="3"/>
  <c r="C53" i="3"/>
  <c r="B54" i="3"/>
  <c r="A53" i="3"/>
  <c r="E53" i="3"/>
  <c r="G53" i="3" s="1"/>
  <c r="D53" i="3"/>
  <c r="F53" i="3" s="1"/>
  <c r="D54" i="2"/>
  <c r="C54" i="2"/>
  <c r="A54" i="2"/>
  <c r="B55" i="2"/>
  <c r="E54" i="2"/>
  <c r="G54" i="2" s="1"/>
  <c r="F52" i="1"/>
  <c r="G52" i="1"/>
  <c r="C53" i="1" s="1"/>
  <c r="E53" i="1"/>
  <c r="B54" i="1"/>
  <c r="A53" i="1"/>
  <c r="D53" i="1"/>
  <c r="G51" i="5" l="1"/>
  <c r="D52" i="5"/>
  <c r="C52" i="5"/>
  <c r="G52" i="5" s="1"/>
  <c r="B53" i="5"/>
  <c r="E52" i="5"/>
  <c r="F52" i="5" s="1"/>
  <c r="A52" i="5"/>
  <c r="D53" i="4"/>
  <c r="C53" i="4"/>
  <c r="E53" i="4"/>
  <c r="F53" i="4" s="1"/>
  <c r="B54" i="4"/>
  <c r="G53" i="4"/>
  <c r="A53" i="4"/>
  <c r="F52" i="4"/>
  <c r="C54" i="3"/>
  <c r="D54" i="3"/>
  <c r="E54" i="3"/>
  <c r="G54" i="3" s="1"/>
  <c r="A54" i="3"/>
  <c r="B55" i="3"/>
  <c r="F54" i="2"/>
  <c r="B56" i="2"/>
  <c r="C55" i="2"/>
  <c r="A55" i="2"/>
  <c r="E55" i="2"/>
  <c r="D55" i="2"/>
  <c r="F53" i="1"/>
  <c r="G53" i="1"/>
  <c r="C54" i="1" s="1"/>
  <c r="D54" i="1"/>
  <c r="E54" i="1"/>
  <c r="B55" i="1"/>
  <c r="A54" i="1"/>
  <c r="C53" i="5" l="1"/>
  <c r="B54" i="5"/>
  <c r="A53" i="5"/>
  <c r="E53" i="5"/>
  <c r="G53" i="5" s="1"/>
  <c r="D53" i="5"/>
  <c r="F53" i="5" s="1"/>
  <c r="B55" i="4"/>
  <c r="D54" i="4"/>
  <c r="F54" i="4" s="1"/>
  <c r="C54" i="4"/>
  <c r="A54" i="4"/>
  <c r="E54" i="4"/>
  <c r="G54" i="4" s="1"/>
  <c r="F54" i="3"/>
  <c r="E55" i="3"/>
  <c r="C55" i="3"/>
  <c r="G55" i="3" s="1"/>
  <c r="B56" i="3"/>
  <c r="D55" i="3"/>
  <c r="A55" i="3"/>
  <c r="F55" i="2"/>
  <c r="G55" i="2"/>
  <c r="E56" i="2"/>
  <c r="D56" i="2"/>
  <c r="F56" i="2" s="1"/>
  <c r="C56" i="2"/>
  <c r="G56" i="2" s="1"/>
  <c r="A56" i="2"/>
  <c r="B57" i="2"/>
  <c r="F54" i="1"/>
  <c r="G54" i="1"/>
  <c r="C55" i="1" s="1"/>
  <c r="D55" i="1"/>
  <c r="E55" i="1"/>
  <c r="B56" i="1"/>
  <c r="A55" i="1"/>
  <c r="E54" i="5" l="1"/>
  <c r="A54" i="5"/>
  <c r="D54" i="5"/>
  <c r="F54" i="5" s="1"/>
  <c r="B55" i="5"/>
  <c r="C54" i="5"/>
  <c r="G54" i="5" s="1"/>
  <c r="D55" i="4"/>
  <c r="F55" i="4" s="1"/>
  <c r="E55" i="4"/>
  <c r="A55" i="4"/>
  <c r="B56" i="4"/>
  <c r="C55" i="4"/>
  <c r="G55" i="4" s="1"/>
  <c r="F55" i="3"/>
  <c r="A56" i="3"/>
  <c r="E56" i="3"/>
  <c r="D56" i="3"/>
  <c r="C56" i="3"/>
  <c r="B57" i="3"/>
  <c r="A57" i="2"/>
  <c r="B58" i="2"/>
  <c r="E57" i="2"/>
  <c r="D57" i="2"/>
  <c r="F57" i="2" s="1"/>
  <c r="C57" i="2"/>
  <c r="G57" i="2" s="1"/>
  <c r="F55" i="1"/>
  <c r="G55" i="1"/>
  <c r="C56" i="1" s="1"/>
  <c r="B57" i="1"/>
  <c r="A56" i="1"/>
  <c r="D56" i="1"/>
  <c r="E56" i="1"/>
  <c r="E55" i="5" l="1"/>
  <c r="D55" i="5"/>
  <c r="F55" i="5" s="1"/>
  <c r="B56" i="5"/>
  <c r="C55" i="5"/>
  <c r="A55" i="5"/>
  <c r="E56" i="4"/>
  <c r="D56" i="4"/>
  <c r="C56" i="4"/>
  <c r="A56" i="4"/>
  <c r="B57" i="4"/>
  <c r="G56" i="4"/>
  <c r="F56" i="4"/>
  <c r="G56" i="3"/>
  <c r="F56" i="3"/>
  <c r="A57" i="3"/>
  <c r="B58" i="3"/>
  <c r="E57" i="3"/>
  <c r="C57" i="3"/>
  <c r="D57" i="3"/>
  <c r="E58" i="2"/>
  <c r="D58" i="2"/>
  <c r="F58" i="2" s="1"/>
  <c r="B59" i="2"/>
  <c r="C58" i="2"/>
  <c r="G58" i="2" s="1"/>
  <c r="A58" i="2"/>
  <c r="G56" i="1"/>
  <c r="C57" i="1" s="1"/>
  <c r="F56" i="1"/>
  <c r="A57" i="1"/>
  <c r="E57" i="1"/>
  <c r="B58" i="1"/>
  <c r="D57" i="1"/>
  <c r="G55" i="5" l="1"/>
  <c r="B57" i="5"/>
  <c r="E56" i="5"/>
  <c r="C56" i="5"/>
  <c r="A56" i="5"/>
  <c r="D56" i="5"/>
  <c r="F56" i="5" s="1"/>
  <c r="F57" i="3"/>
  <c r="A57" i="4"/>
  <c r="B58" i="4"/>
  <c r="E57" i="4"/>
  <c r="D57" i="4"/>
  <c r="F57" i="4" s="1"/>
  <c r="C57" i="4"/>
  <c r="G57" i="4" s="1"/>
  <c r="G57" i="3"/>
  <c r="C58" i="3" s="1"/>
  <c r="A58" i="3"/>
  <c r="B59" i="3"/>
  <c r="E58" i="3"/>
  <c r="D58" i="3"/>
  <c r="F58" i="3" s="1"/>
  <c r="A59" i="2"/>
  <c r="E59" i="2"/>
  <c r="D59" i="2"/>
  <c r="F59" i="2" s="1"/>
  <c r="C59" i="2"/>
  <c r="G59" i="2" s="1"/>
  <c r="B60" i="2"/>
  <c r="F57" i="1"/>
  <c r="G57" i="1"/>
  <c r="C58" i="1" s="1"/>
  <c r="A58" i="1"/>
  <c r="E58" i="1"/>
  <c r="D58" i="1"/>
  <c r="B59" i="1"/>
  <c r="G56" i="5" l="1"/>
  <c r="C57" i="5" s="1"/>
  <c r="G57" i="5" s="1"/>
  <c r="A57" i="5"/>
  <c r="B58" i="5"/>
  <c r="E57" i="5"/>
  <c r="D57" i="5"/>
  <c r="F57" i="5" s="1"/>
  <c r="A58" i="4"/>
  <c r="D58" i="4"/>
  <c r="C58" i="4"/>
  <c r="E58" i="4"/>
  <c r="F58" i="4" s="1"/>
  <c r="B59" i="4"/>
  <c r="G58" i="4"/>
  <c r="G58" i="3"/>
  <c r="C59" i="3"/>
  <c r="B60" i="3"/>
  <c r="E59" i="3"/>
  <c r="G59" i="3" s="1"/>
  <c r="D59" i="3"/>
  <c r="F59" i="3" s="1"/>
  <c r="A59" i="3"/>
  <c r="B61" i="2"/>
  <c r="A60" i="2"/>
  <c r="D60" i="2"/>
  <c r="C60" i="2"/>
  <c r="E60" i="2"/>
  <c r="F58" i="1"/>
  <c r="G58" i="1"/>
  <c r="C59" i="1" s="1"/>
  <c r="A59" i="1"/>
  <c r="D59" i="1"/>
  <c r="E59" i="1"/>
  <c r="B60" i="1"/>
  <c r="B59" i="5" l="1"/>
  <c r="E58" i="5"/>
  <c r="C58" i="5"/>
  <c r="A58" i="5"/>
  <c r="D58" i="5"/>
  <c r="F58" i="5" s="1"/>
  <c r="G58" i="5"/>
  <c r="C59" i="4"/>
  <c r="B60" i="4"/>
  <c r="E59" i="4"/>
  <c r="D59" i="4"/>
  <c r="A59" i="4"/>
  <c r="G59" i="4"/>
  <c r="F59" i="4"/>
  <c r="E60" i="3"/>
  <c r="B61" i="3"/>
  <c r="D60" i="3"/>
  <c r="F60" i="3" s="1"/>
  <c r="C60" i="3"/>
  <c r="A60" i="3"/>
  <c r="G60" i="2"/>
  <c r="F60" i="2"/>
  <c r="C61" i="2"/>
  <c r="A61" i="2"/>
  <c r="B62" i="2"/>
  <c r="E61" i="2"/>
  <c r="G61" i="2" s="1"/>
  <c r="D61" i="2"/>
  <c r="F61" i="2" s="1"/>
  <c r="G59" i="1"/>
  <c r="C60" i="1" s="1"/>
  <c r="F59" i="1"/>
  <c r="D60" i="1"/>
  <c r="E60" i="1"/>
  <c r="B61" i="1"/>
  <c r="A60" i="1"/>
  <c r="C59" i="5" l="1"/>
  <c r="B60" i="5"/>
  <c r="A59" i="5"/>
  <c r="D59" i="5"/>
  <c r="E59" i="5"/>
  <c r="G59" i="5" s="1"/>
  <c r="C60" i="4"/>
  <c r="A60" i="4"/>
  <c r="B61" i="4"/>
  <c r="E60" i="4"/>
  <c r="D60" i="4"/>
  <c r="G60" i="4"/>
  <c r="F60" i="4"/>
  <c r="G60" i="3"/>
  <c r="E61" i="3"/>
  <c r="G61" i="3" s="1"/>
  <c r="B62" i="3"/>
  <c r="A61" i="3"/>
  <c r="C61" i="3"/>
  <c r="D61" i="3"/>
  <c r="F61" i="3" s="1"/>
  <c r="B63" i="2"/>
  <c r="E62" i="2"/>
  <c r="D62" i="2"/>
  <c r="F62" i="2" s="1"/>
  <c r="C62" i="2"/>
  <c r="G62" i="2" s="1"/>
  <c r="A62" i="2"/>
  <c r="F60" i="1"/>
  <c r="G60" i="1"/>
  <c r="C61" i="1" s="1"/>
  <c r="B62" i="1"/>
  <c r="A61" i="1"/>
  <c r="D61" i="1"/>
  <c r="E61" i="1"/>
  <c r="F59" i="5" l="1"/>
  <c r="A60" i="5"/>
  <c r="C60" i="5"/>
  <c r="E60" i="5"/>
  <c r="G60" i="5" s="1"/>
  <c r="D60" i="5"/>
  <c r="F60" i="5" s="1"/>
  <c r="B61" i="5"/>
  <c r="E61" i="4"/>
  <c r="C61" i="4"/>
  <c r="B62" i="4"/>
  <c r="G61" i="4"/>
  <c r="A61" i="4"/>
  <c r="D61" i="4"/>
  <c r="F61" i="4" s="1"/>
  <c r="D62" i="3"/>
  <c r="A62" i="3"/>
  <c r="B63" i="3"/>
  <c r="E62" i="3"/>
  <c r="C62" i="3"/>
  <c r="G62" i="3" s="1"/>
  <c r="E63" i="2"/>
  <c r="D63" i="2"/>
  <c r="F63" i="2" s="1"/>
  <c r="C63" i="2"/>
  <c r="A63" i="2"/>
  <c r="G63" i="2"/>
  <c r="B64" i="2"/>
  <c r="G61" i="1"/>
  <c r="C62" i="1" s="1"/>
  <c r="F61" i="1"/>
  <c r="D62" i="1"/>
  <c r="B63" i="1"/>
  <c r="A62" i="1"/>
  <c r="E62" i="1"/>
  <c r="E61" i="5" l="1"/>
  <c r="D61" i="5"/>
  <c r="F61" i="5" s="1"/>
  <c r="C61" i="5"/>
  <c r="G61" i="5" s="1"/>
  <c r="B62" i="5"/>
  <c r="A61" i="5"/>
  <c r="E62" i="4"/>
  <c r="D62" i="4"/>
  <c r="C62" i="4"/>
  <c r="G62" i="4"/>
  <c r="F62" i="4"/>
  <c r="A62" i="4"/>
  <c r="B63" i="4"/>
  <c r="F62" i="3"/>
  <c r="E63" i="3"/>
  <c r="B64" i="3"/>
  <c r="C63" i="3"/>
  <c r="A63" i="3"/>
  <c r="D63" i="3"/>
  <c r="B65" i="2"/>
  <c r="A64" i="2"/>
  <c r="D64" i="2"/>
  <c r="C64" i="2"/>
  <c r="E64" i="2"/>
  <c r="G64" i="2" s="1"/>
  <c r="G62" i="1"/>
  <c r="C63" i="1" s="1"/>
  <c r="F62" i="1"/>
  <c r="B64" i="1"/>
  <c r="A63" i="1"/>
  <c r="D63" i="1"/>
  <c r="E63" i="1"/>
  <c r="D62" i="5" l="1"/>
  <c r="C62" i="5"/>
  <c r="B63" i="5"/>
  <c r="E62" i="5"/>
  <c r="F62" i="5" s="1"/>
  <c r="A62" i="5"/>
  <c r="B64" i="4"/>
  <c r="A63" i="4"/>
  <c r="E63" i="4"/>
  <c r="D63" i="4"/>
  <c r="F63" i="4" s="1"/>
  <c r="C63" i="4"/>
  <c r="G63" i="4" s="1"/>
  <c r="F63" i="3"/>
  <c r="G63" i="3"/>
  <c r="E64" i="3"/>
  <c r="C64" i="3"/>
  <c r="A64" i="3"/>
  <c r="B65" i="3"/>
  <c r="D64" i="3"/>
  <c r="F64" i="2"/>
  <c r="E65" i="2"/>
  <c r="D65" i="2"/>
  <c r="F65" i="2" s="1"/>
  <c r="C65" i="2"/>
  <c r="G65" i="2" s="1"/>
  <c r="B66" i="2"/>
  <c r="A65" i="2"/>
  <c r="G63" i="1"/>
  <c r="C64" i="1" s="1"/>
  <c r="F63" i="1"/>
  <c r="A64" i="1"/>
  <c r="D64" i="1"/>
  <c r="E64" i="1"/>
  <c r="B65" i="1"/>
  <c r="A63" i="5" l="1"/>
  <c r="B64" i="5"/>
  <c r="D63" i="5"/>
  <c r="E63" i="5"/>
  <c r="G62" i="5"/>
  <c r="C63" i="5" s="1"/>
  <c r="E64" i="4"/>
  <c r="C64" i="4"/>
  <c r="G64" i="4" s="1"/>
  <c r="D64" i="4"/>
  <c r="F64" i="4" s="1"/>
  <c r="A64" i="4"/>
  <c r="B65" i="4"/>
  <c r="F64" i="3"/>
  <c r="G64" i="3"/>
  <c r="C65" i="3" s="1"/>
  <c r="G65" i="3" s="1"/>
  <c r="B66" i="3"/>
  <c r="E65" i="3"/>
  <c r="D65" i="3"/>
  <c r="A65" i="3"/>
  <c r="E66" i="2"/>
  <c r="D66" i="2"/>
  <c r="F66" i="2" s="1"/>
  <c r="B67" i="2"/>
  <c r="C66" i="2"/>
  <c r="G66" i="2" s="1"/>
  <c r="A66" i="2"/>
  <c r="F64" i="1"/>
  <c r="G64" i="1"/>
  <c r="C65" i="1" s="1"/>
  <c r="E65" i="1"/>
  <c r="B66" i="1"/>
  <c r="A65" i="1"/>
  <c r="D65" i="1"/>
  <c r="G63" i="5" l="1"/>
  <c r="F63" i="5"/>
  <c r="E64" i="5"/>
  <c r="B65" i="5"/>
  <c r="D64" i="5"/>
  <c r="F64" i="5" s="1"/>
  <c r="C64" i="5"/>
  <c r="G64" i="5" s="1"/>
  <c r="A64" i="5"/>
  <c r="B66" i="4"/>
  <c r="E65" i="4"/>
  <c r="D65" i="4"/>
  <c r="F65" i="4" s="1"/>
  <c r="C65" i="4"/>
  <c r="G65" i="4" s="1"/>
  <c r="A65" i="4"/>
  <c r="F65" i="3"/>
  <c r="B67" i="3"/>
  <c r="D66" i="3"/>
  <c r="C66" i="3"/>
  <c r="A66" i="3"/>
  <c r="E66" i="3"/>
  <c r="B68" i="2"/>
  <c r="E67" i="2"/>
  <c r="D67" i="2"/>
  <c r="F67" i="2" s="1"/>
  <c r="C67" i="2"/>
  <c r="G67" i="2" s="1"/>
  <c r="A67" i="2"/>
  <c r="F65" i="1"/>
  <c r="G65" i="1"/>
  <c r="C66" i="1" s="1"/>
  <c r="D66" i="1"/>
  <c r="E66" i="1"/>
  <c r="A66" i="1"/>
  <c r="B67" i="1"/>
  <c r="B66" i="5" l="1"/>
  <c r="A65" i="5"/>
  <c r="C65" i="5"/>
  <c r="D65" i="5"/>
  <c r="E65" i="5"/>
  <c r="B67" i="4"/>
  <c r="E66" i="4"/>
  <c r="D66" i="4"/>
  <c r="C66" i="4"/>
  <c r="G66" i="4" s="1"/>
  <c r="A66" i="4"/>
  <c r="F66" i="4"/>
  <c r="G66" i="3"/>
  <c r="C67" i="3" s="1"/>
  <c r="F66" i="3"/>
  <c r="A67" i="3"/>
  <c r="D67" i="3"/>
  <c r="E67" i="3"/>
  <c r="B68" i="3"/>
  <c r="D68" i="2"/>
  <c r="C68" i="2"/>
  <c r="A68" i="2"/>
  <c r="E68" i="2"/>
  <c r="B69" i="2"/>
  <c r="G66" i="1"/>
  <c r="C67" i="1" s="1"/>
  <c r="F66" i="1"/>
  <c r="D67" i="1"/>
  <c r="E67" i="1"/>
  <c r="B68" i="1"/>
  <c r="A67" i="1"/>
  <c r="F65" i="5" l="1"/>
  <c r="G65" i="5"/>
  <c r="A66" i="5"/>
  <c r="C66" i="5"/>
  <c r="B67" i="5"/>
  <c r="E66" i="5"/>
  <c r="D66" i="5"/>
  <c r="F66" i="5" s="1"/>
  <c r="A67" i="4"/>
  <c r="E67" i="4"/>
  <c r="D67" i="4"/>
  <c r="C67" i="4"/>
  <c r="B68" i="4"/>
  <c r="G67" i="4"/>
  <c r="F67" i="4"/>
  <c r="G67" i="3"/>
  <c r="F67" i="3"/>
  <c r="D68" i="3"/>
  <c r="C68" i="3"/>
  <c r="B69" i="3"/>
  <c r="A68" i="3"/>
  <c r="E68" i="3"/>
  <c r="G68" i="3" s="1"/>
  <c r="F68" i="2"/>
  <c r="B70" i="2"/>
  <c r="A69" i="2"/>
  <c r="E69" i="2"/>
  <c r="D69" i="2"/>
  <c r="F69" i="2" s="1"/>
  <c r="G68" i="2"/>
  <c r="C69" i="2" s="1"/>
  <c r="G69" i="2" s="1"/>
  <c r="G67" i="1"/>
  <c r="C68" i="1" s="1"/>
  <c r="F67" i="1"/>
  <c r="B69" i="1"/>
  <c r="A68" i="1"/>
  <c r="D68" i="1"/>
  <c r="E68" i="1"/>
  <c r="G66" i="5" l="1"/>
  <c r="C67" i="5" s="1"/>
  <c r="G67" i="5" s="1"/>
  <c r="A67" i="5"/>
  <c r="B68" i="5"/>
  <c r="D67" i="5"/>
  <c r="F67" i="5" s="1"/>
  <c r="E67" i="5"/>
  <c r="D68" i="4"/>
  <c r="B69" i="4"/>
  <c r="E68" i="4"/>
  <c r="F68" i="4" s="1"/>
  <c r="C68" i="4"/>
  <c r="A68" i="4"/>
  <c r="G68" i="4"/>
  <c r="F68" i="3"/>
  <c r="C69" i="3"/>
  <c r="B70" i="3"/>
  <c r="A69" i="3"/>
  <c r="E69" i="3"/>
  <c r="G69" i="3" s="1"/>
  <c r="D69" i="3"/>
  <c r="F69" i="3" s="1"/>
  <c r="E70" i="2"/>
  <c r="D70" i="2"/>
  <c r="F70" i="2" s="1"/>
  <c r="C70" i="2"/>
  <c r="A70" i="2"/>
  <c r="B71" i="2"/>
  <c r="G70" i="2"/>
  <c r="G68" i="1"/>
  <c r="C69" i="1" s="1"/>
  <c r="F68" i="1"/>
  <c r="A69" i="1"/>
  <c r="E69" i="1"/>
  <c r="B70" i="1"/>
  <c r="D69" i="1"/>
  <c r="D68" i="5" l="1"/>
  <c r="C68" i="5"/>
  <c r="B69" i="5"/>
  <c r="E68" i="5"/>
  <c r="G68" i="5" s="1"/>
  <c r="A68" i="5"/>
  <c r="D69" i="4"/>
  <c r="C69" i="4"/>
  <c r="B70" i="4"/>
  <c r="E69" i="4"/>
  <c r="G69" i="4" s="1"/>
  <c r="A69" i="4"/>
  <c r="A70" i="3"/>
  <c r="D70" i="3"/>
  <c r="E70" i="3"/>
  <c r="C70" i="3"/>
  <c r="B71" i="3"/>
  <c r="B72" i="2"/>
  <c r="A71" i="2"/>
  <c r="C71" i="2"/>
  <c r="E71" i="2"/>
  <c r="D71" i="2"/>
  <c r="F71" i="2" s="1"/>
  <c r="F69" i="1"/>
  <c r="G69" i="1"/>
  <c r="C70" i="1" s="1"/>
  <c r="A70" i="1"/>
  <c r="D70" i="1"/>
  <c r="E70" i="1"/>
  <c r="B71" i="1"/>
  <c r="F68" i="5" l="1"/>
  <c r="C69" i="5"/>
  <c r="D69" i="5"/>
  <c r="A69" i="5"/>
  <c r="E69" i="5"/>
  <c r="F69" i="5" s="1"/>
  <c r="B70" i="5"/>
  <c r="G70" i="3"/>
  <c r="F69" i="4"/>
  <c r="D70" i="4"/>
  <c r="F70" i="4" s="1"/>
  <c r="C70" i="4"/>
  <c r="E70" i="4"/>
  <c r="G70" i="4" s="1"/>
  <c r="A70" i="4"/>
  <c r="B71" i="4"/>
  <c r="F70" i="3"/>
  <c r="E71" i="3"/>
  <c r="A71" i="3"/>
  <c r="B72" i="3"/>
  <c r="D71" i="3"/>
  <c r="F71" i="3" s="1"/>
  <c r="C71" i="3"/>
  <c r="G71" i="3" s="1"/>
  <c r="G71" i="2"/>
  <c r="E72" i="2"/>
  <c r="D72" i="2"/>
  <c r="F72" i="2" s="1"/>
  <c r="C72" i="2"/>
  <c r="G72" i="2" s="1"/>
  <c r="A72" i="2"/>
  <c r="B73" i="2"/>
  <c r="G70" i="1"/>
  <c r="C71" i="1" s="1"/>
  <c r="F70" i="1"/>
  <c r="A71" i="1"/>
  <c r="D71" i="1"/>
  <c r="E71" i="1"/>
  <c r="B72" i="1"/>
  <c r="E70" i="5" l="1"/>
  <c r="B71" i="5"/>
  <c r="D70" i="5"/>
  <c r="A70" i="5"/>
  <c r="G69" i="5"/>
  <c r="C70" i="5" s="1"/>
  <c r="E71" i="4"/>
  <c r="D71" i="4"/>
  <c r="F71" i="4" s="1"/>
  <c r="B72" i="4"/>
  <c r="C71" i="4"/>
  <c r="G71" i="4" s="1"/>
  <c r="A71" i="4"/>
  <c r="E72" i="3"/>
  <c r="D72" i="3"/>
  <c r="A72" i="3"/>
  <c r="C72" i="3"/>
  <c r="B73" i="3"/>
  <c r="F72" i="3"/>
  <c r="A73" i="2"/>
  <c r="E73" i="2"/>
  <c r="G73" i="2" s="1"/>
  <c r="D73" i="2"/>
  <c r="F73" i="2" s="1"/>
  <c r="C73" i="2"/>
  <c r="B74" i="2"/>
  <c r="G71" i="1"/>
  <c r="C72" i="1" s="1"/>
  <c r="F71" i="1"/>
  <c r="D72" i="1"/>
  <c r="E72" i="1"/>
  <c r="B73" i="1"/>
  <c r="A72" i="1"/>
  <c r="G70" i="5" l="1"/>
  <c r="F70" i="5"/>
  <c r="E71" i="5"/>
  <c r="D71" i="5"/>
  <c r="F71" i="5" s="1"/>
  <c r="A71" i="5"/>
  <c r="B72" i="5"/>
  <c r="C71" i="5"/>
  <c r="G71" i="5" s="1"/>
  <c r="G72" i="3"/>
  <c r="A72" i="4"/>
  <c r="E72" i="4"/>
  <c r="D72" i="4"/>
  <c r="F72" i="4" s="1"/>
  <c r="C72" i="4"/>
  <c r="G72" i="4" s="1"/>
  <c r="B73" i="4"/>
  <c r="A73" i="3"/>
  <c r="E73" i="3"/>
  <c r="B74" i="3"/>
  <c r="D73" i="3"/>
  <c r="F73" i="3" s="1"/>
  <c r="C73" i="3"/>
  <c r="B75" i="2"/>
  <c r="E74" i="2"/>
  <c r="D74" i="2"/>
  <c r="F74" i="2" s="1"/>
  <c r="C74" i="2"/>
  <c r="G74" i="2" s="1"/>
  <c r="A74" i="2"/>
  <c r="G72" i="1"/>
  <c r="C73" i="1" s="1"/>
  <c r="F72" i="1"/>
  <c r="B74" i="1"/>
  <c r="B75" i="1" s="1"/>
  <c r="A73" i="1"/>
  <c r="E73" i="1"/>
  <c r="D73" i="1"/>
  <c r="C72" i="5" l="1"/>
  <c r="A72" i="5"/>
  <c r="B73" i="5"/>
  <c r="E72" i="5"/>
  <c r="D72" i="5"/>
  <c r="F72" i="5" s="1"/>
  <c r="G73" i="3"/>
  <c r="A73" i="4"/>
  <c r="D73" i="4"/>
  <c r="F73" i="4" s="1"/>
  <c r="C73" i="4"/>
  <c r="G73" i="4" s="1"/>
  <c r="B74" i="4"/>
  <c r="E73" i="4"/>
  <c r="B75" i="3"/>
  <c r="A74" i="3"/>
  <c r="E74" i="3"/>
  <c r="D74" i="3"/>
  <c r="F74" i="3" s="1"/>
  <c r="C74" i="3"/>
  <c r="C75" i="2"/>
  <c r="A75" i="2"/>
  <c r="E75" i="2"/>
  <c r="D75" i="2"/>
  <c r="B76" i="2"/>
  <c r="G75" i="2"/>
  <c r="F75" i="2"/>
  <c r="E75" i="1"/>
  <c r="F75" i="1" s="1"/>
  <c r="D75" i="1"/>
  <c r="B76" i="1"/>
  <c r="F73" i="1"/>
  <c r="G73" i="1"/>
  <c r="C74" i="1" s="1"/>
  <c r="D74" i="1"/>
  <c r="A74" i="1"/>
  <c r="A75" i="1" s="1"/>
  <c r="E74" i="1"/>
  <c r="G72" i="5" l="1"/>
  <c r="A73" i="5"/>
  <c r="B74" i="5"/>
  <c r="E73" i="5"/>
  <c r="D73" i="5"/>
  <c r="F73" i="5" s="1"/>
  <c r="C73" i="5"/>
  <c r="G73" i="5" s="1"/>
  <c r="A74" i="4"/>
  <c r="E74" i="4"/>
  <c r="D74" i="4"/>
  <c r="F74" i="4" s="1"/>
  <c r="C74" i="4"/>
  <c r="G74" i="4" s="1"/>
  <c r="B75" i="4"/>
  <c r="G74" i="3"/>
  <c r="C75" i="3"/>
  <c r="B76" i="3"/>
  <c r="A75" i="3"/>
  <c r="E75" i="3"/>
  <c r="D75" i="3"/>
  <c r="G75" i="3"/>
  <c r="F75" i="3"/>
  <c r="B77" i="2"/>
  <c r="G76" i="2"/>
  <c r="F76" i="2"/>
  <c r="E76" i="2"/>
  <c r="D76" i="2"/>
  <c r="C76" i="2"/>
  <c r="A76" i="2"/>
  <c r="A76" i="1"/>
  <c r="B77" i="1"/>
  <c r="D76" i="1"/>
  <c r="E76" i="1"/>
  <c r="G74" i="1"/>
  <c r="C75" i="1" s="1"/>
  <c r="G75" i="1" s="1"/>
  <c r="C76" i="1" s="1"/>
  <c r="G76" i="1" s="1"/>
  <c r="F74" i="1"/>
  <c r="B75" i="5" l="1"/>
  <c r="A74" i="5"/>
  <c r="C74" i="5"/>
  <c r="E74" i="5"/>
  <c r="D74" i="5"/>
  <c r="C75" i="4"/>
  <c r="B76" i="4"/>
  <c r="A75" i="4"/>
  <c r="E75" i="4"/>
  <c r="G75" i="4"/>
  <c r="F75" i="4"/>
  <c r="D75" i="4"/>
  <c r="C76" i="3"/>
  <c r="B77" i="3"/>
  <c r="G76" i="3"/>
  <c r="E76" i="3"/>
  <c r="F76" i="3"/>
  <c r="D76" i="3"/>
  <c r="A76" i="3"/>
  <c r="E77" i="2"/>
  <c r="D77" i="2"/>
  <c r="C77" i="2"/>
  <c r="A77" i="2"/>
  <c r="B78" i="2"/>
  <c r="G77" i="2"/>
  <c r="F77" i="2"/>
  <c r="F76" i="1"/>
  <c r="C77" i="1"/>
  <c r="D77" i="1"/>
  <c r="E77" i="1"/>
  <c r="A77" i="1"/>
  <c r="G77" i="1"/>
  <c r="B78" i="1"/>
  <c r="F77" i="1"/>
  <c r="F74" i="5" l="1"/>
  <c r="G74" i="5"/>
  <c r="C75" i="5"/>
  <c r="B76" i="5"/>
  <c r="G75" i="5"/>
  <c r="D75" i="5"/>
  <c r="A75" i="5"/>
  <c r="E75" i="5"/>
  <c r="F75" i="5"/>
  <c r="C76" i="4"/>
  <c r="A76" i="4"/>
  <c r="F76" i="4"/>
  <c r="E76" i="4"/>
  <c r="G76" i="4"/>
  <c r="D76" i="4"/>
  <c r="B77" i="4"/>
  <c r="E77" i="3"/>
  <c r="G77" i="3"/>
  <c r="F77" i="3"/>
  <c r="A77" i="3"/>
  <c r="B78" i="3"/>
  <c r="D77" i="3"/>
  <c r="C77" i="3"/>
  <c r="B79" i="2"/>
  <c r="G78" i="2"/>
  <c r="F78" i="2"/>
  <c r="E78" i="2"/>
  <c r="C78" i="2"/>
  <c r="D78" i="2"/>
  <c r="A78" i="2"/>
  <c r="B79" i="1"/>
  <c r="E78" i="1"/>
  <c r="A78" i="1"/>
  <c r="C78" i="1"/>
  <c r="D78" i="1"/>
  <c r="A76" i="5" l="1"/>
  <c r="B77" i="5"/>
  <c r="F76" i="5"/>
  <c r="E76" i="5"/>
  <c r="D76" i="5"/>
  <c r="C76" i="5"/>
  <c r="G76" i="5"/>
  <c r="E77" i="4"/>
  <c r="G77" i="4"/>
  <c r="F77" i="4"/>
  <c r="B78" i="4"/>
  <c r="D77" i="4"/>
  <c r="C77" i="4"/>
  <c r="A77" i="4"/>
  <c r="D78" i="3"/>
  <c r="C78" i="3"/>
  <c r="G78" i="3"/>
  <c r="F78" i="3"/>
  <c r="A78" i="3"/>
  <c r="B79" i="3"/>
  <c r="E78" i="3"/>
  <c r="G79" i="2"/>
  <c r="F79" i="2"/>
  <c r="E79" i="2"/>
  <c r="D79" i="2"/>
  <c r="C79" i="2"/>
  <c r="A79" i="2"/>
  <c r="B80" i="2"/>
  <c r="F78" i="1"/>
  <c r="G78" i="1"/>
  <c r="E79" i="1"/>
  <c r="B80" i="1"/>
  <c r="C79" i="1"/>
  <c r="G79" i="1" s="1"/>
  <c r="A79" i="1"/>
  <c r="D79" i="1"/>
  <c r="F79" i="1" s="1"/>
  <c r="E77" i="5" l="1"/>
  <c r="D77" i="5"/>
  <c r="B78" i="5"/>
  <c r="A77" i="5"/>
  <c r="G77" i="5"/>
  <c r="F77" i="5"/>
  <c r="C77" i="5"/>
  <c r="E78" i="4"/>
  <c r="C78" i="4"/>
  <c r="D78" i="4"/>
  <c r="G78" i="4"/>
  <c r="F78" i="4"/>
  <c r="A78" i="4"/>
  <c r="B79" i="4"/>
  <c r="G79" i="3"/>
  <c r="A79" i="3"/>
  <c r="B80" i="3"/>
  <c r="F79" i="3"/>
  <c r="E79" i="3"/>
  <c r="D79" i="3"/>
  <c r="C79" i="3"/>
  <c r="B81" i="2"/>
  <c r="A80" i="2"/>
  <c r="G80" i="2"/>
  <c r="F80" i="2"/>
  <c r="E80" i="2"/>
  <c r="D80" i="2"/>
  <c r="C80" i="2"/>
  <c r="B81" i="1"/>
  <c r="D80" i="1"/>
  <c r="F80" i="1" s="1"/>
  <c r="C80" i="1"/>
  <c r="E80" i="1"/>
  <c r="G80" i="1" s="1"/>
  <c r="A80" i="1"/>
  <c r="D78" i="5" l="1"/>
  <c r="C78" i="5"/>
  <c r="G78" i="5"/>
  <c r="E78" i="5"/>
  <c r="F78" i="5"/>
  <c r="B79" i="5"/>
  <c r="A78" i="5"/>
  <c r="G79" i="4"/>
  <c r="E79" i="4"/>
  <c r="D79" i="4"/>
  <c r="A79" i="4"/>
  <c r="C79" i="4"/>
  <c r="B80" i="4"/>
  <c r="F79" i="4"/>
  <c r="F80" i="3"/>
  <c r="E80" i="3"/>
  <c r="G80" i="3"/>
  <c r="D80" i="3"/>
  <c r="C80" i="3"/>
  <c r="A80" i="3"/>
  <c r="B81" i="3"/>
  <c r="B82" i="2"/>
  <c r="G81" i="2"/>
  <c r="F81" i="2"/>
  <c r="E81" i="2"/>
  <c r="D81" i="2"/>
  <c r="C81" i="2"/>
  <c r="A81" i="2"/>
  <c r="A81" i="1"/>
  <c r="D81" i="1"/>
  <c r="B82" i="1"/>
  <c r="E81" i="1"/>
  <c r="F81" i="1" s="1"/>
  <c r="C81" i="1"/>
  <c r="G79" i="5" l="1"/>
  <c r="F79" i="5"/>
  <c r="A79" i="5"/>
  <c r="E79" i="5"/>
  <c r="D79" i="5"/>
  <c r="C79" i="5"/>
  <c r="B80" i="5"/>
  <c r="G80" i="4"/>
  <c r="F80" i="4"/>
  <c r="E80" i="4"/>
  <c r="B81" i="4"/>
  <c r="D80" i="4"/>
  <c r="A80" i="4"/>
  <c r="C80" i="4"/>
  <c r="B82" i="3"/>
  <c r="F81" i="3"/>
  <c r="A81" i="3"/>
  <c r="D81" i="3"/>
  <c r="G81" i="3"/>
  <c r="E81" i="3"/>
  <c r="C81" i="3"/>
  <c r="A82" i="2"/>
  <c r="B83" i="2"/>
  <c r="G82" i="2"/>
  <c r="F82" i="2"/>
  <c r="E82" i="2"/>
  <c r="D82" i="2"/>
  <c r="C82" i="2"/>
  <c r="G81" i="1"/>
  <c r="C82" i="1" s="1"/>
  <c r="G82" i="1" s="1"/>
  <c r="A82" i="1"/>
  <c r="B83" i="1"/>
  <c r="E82" i="1"/>
  <c r="D82" i="1"/>
  <c r="F82" i="1" s="1"/>
  <c r="F80" i="5" l="1"/>
  <c r="D80" i="5"/>
  <c r="E80" i="5"/>
  <c r="G80" i="5"/>
  <c r="C80" i="5"/>
  <c r="B81" i="5"/>
  <c r="A80" i="5"/>
  <c r="B82" i="4"/>
  <c r="A81" i="4"/>
  <c r="G81" i="4"/>
  <c r="F81" i="4"/>
  <c r="E81" i="4"/>
  <c r="C81" i="4"/>
  <c r="D81" i="4"/>
  <c r="G82" i="3"/>
  <c r="C82" i="3"/>
  <c r="A82" i="3"/>
  <c r="B83" i="3"/>
  <c r="F82" i="3"/>
  <c r="E82" i="3"/>
  <c r="D82" i="3"/>
  <c r="B84" i="2"/>
  <c r="G83" i="2"/>
  <c r="F83" i="2"/>
  <c r="E83" i="2"/>
  <c r="D83" i="2"/>
  <c r="C83" i="2"/>
  <c r="A83" i="2"/>
  <c r="B84" i="1"/>
  <c r="D83" i="1"/>
  <c r="F83" i="1" s="1"/>
  <c r="E83" i="1"/>
  <c r="A83" i="1"/>
  <c r="C83" i="1"/>
  <c r="B82" i="5" l="1"/>
  <c r="G81" i="5"/>
  <c r="E81" i="5"/>
  <c r="F81" i="5"/>
  <c r="A81" i="5"/>
  <c r="D81" i="5"/>
  <c r="C81" i="5"/>
  <c r="B83" i="4"/>
  <c r="G82" i="4"/>
  <c r="E82" i="4"/>
  <c r="D82" i="4"/>
  <c r="F82" i="4"/>
  <c r="C82" i="4"/>
  <c r="A82" i="4"/>
  <c r="A83" i="3"/>
  <c r="E83" i="3"/>
  <c r="D83" i="3"/>
  <c r="B84" i="3"/>
  <c r="G83" i="3"/>
  <c r="F83" i="3"/>
  <c r="C83" i="3"/>
  <c r="D84" i="2"/>
  <c r="C84" i="2"/>
  <c r="A84" i="2"/>
  <c r="E84" i="2"/>
  <c r="G84" i="2"/>
  <c r="B85" i="2"/>
  <c r="F84" i="2"/>
  <c r="G83" i="1"/>
  <c r="C84" i="1"/>
  <c r="E84" i="1"/>
  <c r="D84" i="1"/>
  <c r="F84" i="1" s="1"/>
  <c r="A84" i="1"/>
  <c r="B85" i="1"/>
  <c r="A82" i="5" l="1"/>
  <c r="F82" i="5"/>
  <c r="G82" i="5"/>
  <c r="B83" i="5"/>
  <c r="E82" i="5"/>
  <c r="C82" i="5"/>
  <c r="D82" i="5"/>
  <c r="A83" i="4"/>
  <c r="G83" i="4"/>
  <c r="C83" i="4"/>
  <c r="F83" i="4"/>
  <c r="E83" i="4"/>
  <c r="B84" i="4"/>
  <c r="D83" i="4"/>
  <c r="D84" i="3"/>
  <c r="B85" i="3"/>
  <c r="E84" i="3"/>
  <c r="A84" i="3"/>
  <c r="G84" i="3"/>
  <c r="F84" i="3"/>
  <c r="C84" i="3"/>
  <c r="B86" i="2"/>
  <c r="G85" i="2"/>
  <c r="F85" i="2"/>
  <c r="D85" i="2"/>
  <c r="C85" i="2"/>
  <c r="E85" i="2"/>
  <c r="A85" i="2"/>
  <c r="G84" i="1"/>
  <c r="C85" i="1" s="1"/>
  <c r="G85" i="1" s="1"/>
  <c r="A85" i="1"/>
  <c r="D85" i="1"/>
  <c r="F85" i="1" s="1"/>
  <c r="E85" i="1"/>
  <c r="B86" i="1"/>
  <c r="A83" i="5" l="1"/>
  <c r="G83" i="5"/>
  <c r="F83" i="5"/>
  <c r="E83" i="5"/>
  <c r="D83" i="5"/>
  <c r="C83" i="5"/>
  <c r="B84" i="5"/>
  <c r="D84" i="4"/>
  <c r="B85" i="4"/>
  <c r="A84" i="4"/>
  <c r="F84" i="4"/>
  <c r="E84" i="4"/>
  <c r="C84" i="4"/>
  <c r="G84" i="4"/>
  <c r="C85" i="3"/>
  <c r="B86" i="3"/>
  <c r="F85" i="3"/>
  <c r="E85" i="3"/>
  <c r="G85" i="3"/>
  <c r="D85" i="3"/>
  <c r="A85" i="3"/>
  <c r="F86" i="2"/>
  <c r="E86" i="2"/>
  <c r="D86" i="2"/>
  <c r="C86" i="2"/>
  <c r="A86" i="2"/>
  <c r="B87" i="2"/>
  <c r="G86" i="2"/>
  <c r="D86" i="1"/>
  <c r="A86" i="1"/>
  <c r="B87" i="1"/>
  <c r="C86" i="1"/>
  <c r="G86" i="1" s="1"/>
  <c r="E86" i="1"/>
  <c r="F86" i="1" s="1"/>
  <c r="D84" i="5" l="1"/>
  <c r="C84" i="5"/>
  <c r="B85" i="5"/>
  <c r="G84" i="5"/>
  <c r="F84" i="5"/>
  <c r="E84" i="5"/>
  <c r="A84" i="5"/>
  <c r="D85" i="4"/>
  <c r="C85" i="4"/>
  <c r="G85" i="4"/>
  <c r="F85" i="4"/>
  <c r="B86" i="4"/>
  <c r="E85" i="4"/>
  <c r="A85" i="4"/>
  <c r="F86" i="3"/>
  <c r="C86" i="3"/>
  <c r="B87" i="3"/>
  <c r="G86" i="3"/>
  <c r="E86" i="3"/>
  <c r="D86" i="3"/>
  <c r="A86" i="3"/>
  <c r="B88" i="2"/>
  <c r="G87" i="2"/>
  <c r="F87" i="2"/>
  <c r="E87" i="2"/>
  <c r="D87" i="2"/>
  <c r="C87" i="2"/>
  <c r="A87" i="2"/>
  <c r="B88" i="1"/>
  <c r="A87" i="1"/>
  <c r="E87" i="1"/>
  <c r="D87" i="1"/>
  <c r="F87" i="1" s="1"/>
  <c r="C87" i="1"/>
  <c r="G87" i="1" s="1"/>
  <c r="C85" i="5" l="1"/>
  <c r="A85" i="5"/>
  <c r="E85" i="5"/>
  <c r="D85" i="5"/>
  <c r="B86" i="5"/>
  <c r="G85" i="5"/>
  <c r="F85" i="5"/>
  <c r="F86" i="4"/>
  <c r="G86" i="4"/>
  <c r="B87" i="4"/>
  <c r="E86" i="4"/>
  <c r="D86" i="4"/>
  <c r="C86" i="4"/>
  <c r="A86" i="4"/>
  <c r="E87" i="3"/>
  <c r="D87" i="3"/>
  <c r="C87" i="3"/>
  <c r="G87" i="3"/>
  <c r="F87" i="3"/>
  <c r="A87" i="3"/>
  <c r="B88" i="3"/>
  <c r="G88" i="2"/>
  <c r="F88" i="2"/>
  <c r="E88" i="2"/>
  <c r="D88" i="2"/>
  <c r="C88" i="2"/>
  <c r="A88" i="2"/>
  <c r="B89" i="2"/>
  <c r="A88" i="1"/>
  <c r="C88" i="1"/>
  <c r="D88" i="1"/>
  <c r="E88" i="1"/>
  <c r="B89" i="1"/>
  <c r="F86" i="5" l="1"/>
  <c r="E86" i="5"/>
  <c r="B87" i="5"/>
  <c r="D86" i="5"/>
  <c r="A86" i="5"/>
  <c r="C86" i="5"/>
  <c r="G86" i="5"/>
  <c r="F87" i="4"/>
  <c r="D87" i="4"/>
  <c r="E87" i="4"/>
  <c r="A87" i="4"/>
  <c r="G87" i="4"/>
  <c r="B88" i="4"/>
  <c r="C87" i="4"/>
  <c r="B89" i="3"/>
  <c r="G88" i="3"/>
  <c r="F88" i="3"/>
  <c r="C88" i="3"/>
  <c r="E88" i="3"/>
  <c r="D88" i="3"/>
  <c r="A88" i="3"/>
  <c r="A89" i="2"/>
  <c r="G89" i="2"/>
  <c r="F89" i="2"/>
  <c r="E89" i="2"/>
  <c r="D89" i="2"/>
  <c r="C89" i="2"/>
  <c r="B90" i="2"/>
  <c r="F88" i="1"/>
  <c r="G88" i="1"/>
  <c r="B90" i="1"/>
  <c r="D89" i="1"/>
  <c r="F89" i="1" s="1"/>
  <c r="E89" i="1"/>
  <c r="C89" i="1"/>
  <c r="A89" i="1"/>
  <c r="E87" i="5" l="1"/>
  <c r="C87" i="5"/>
  <c r="D87" i="5"/>
  <c r="A87" i="5"/>
  <c r="B88" i="5"/>
  <c r="G87" i="5"/>
  <c r="F87" i="5"/>
  <c r="F88" i="4"/>
  <c r="E88" i="4"/>
  <c r="G88" i="4"/>
  <c r="A88" i="4"/>
  <c r="D88" i="4"/>
  <c r="C88" i="4"/>
  <c r="B89" i="4"/>
  <c r="A89" i="3"/>
  <c r="G89" i="3"/>
  <c r="F89" i="3"/>
  <c r="C89" i="3"/>
  <c r="B90" i="3"/>
  <c r="E89" i="3"/>
  <c r="D89" i="3"/>
  <c r="B91" i="2"/>
  <c r="G90" i="2"/>
  <c r="F90" i="2"/>
  <c r="E90" i="2"/>
  <c r="D90" i="2"/>
  <c r="C90" i="2"/>
  <c r="A90" i="2"/>
  <c r="G89" i="1"/>
  <c r="B91" i="1"/>
  <c r="E90" i="1"/>
  <c r="D90" i="1"/>
  <c r="F90" i="1" s="1"/>
  <c r="A90" i="1"/>
  <c r="C90" i="1"/>
  <c r="G90" i="1"/>
  <c r="G88" i="5" l="1"/>
  <c r="E88" i="5"/>
  <c r="C88" i="5"/>
  <c r="D88" i="5"/>
  <c r="F88" i="5"/>
  <c r="A88" i="5"/>
  <c r="B89" i="5"/>
  <c r="A89" i="4"/>
  <c r="G89" i="4"/>
  <c r="F89" i="4"/>
  <c r="B90" i="4"/>
  <c r="E89" i="4"/>
  <c r="C89" i="4"/>
  <c r="D89" i="4"/>
  <c r="C90" i="3"/>
  <c r="F90" i="3"/>
  <c r="E90" i="3"/>
  <c r="D90" i="3"/>
  <c r="G90" i="3"/>
  <c r="B91" i="3"/>
  <c r="A90" i="3"/>
  <c r="C91" i="2"/>
  <c r="A91" i="2"/>
  <c r="E91" i="2"/>
  <c r="B92" i="2"/>
  <c r="G91" i="2"/>
  <c r="D91" i="2"/>
  <c r="F91" i="2"/>
  <c r="A91" i="1"/>
  <c r="E91" i="1"/>
  <c r="B92" i="1"/>
  <c r="C91" i="1"/>
  <c r="G91" i="1" s="1"/>
  <c r="D91" i="1"/>
  <c r="F91" i="1" s="1"/>
  <c r="A89" i="5" l="1"/>
  <c r="G89" i="5"/>
  <c r="E89" i="5"/>
  <c r="F89" i="5"/>
  <c r="B90" i="5"/>
  <c r="D89" i="5"/>
  <c r="C89" i="5"/>
  <c r="A90" i="4"/>
  <c r="C90" i="4"/>
  <c r="G90" i="4"/>
  <c r="F90" i="4"/>
  <c r="E90" i="4"/>
  <c r="D90" i="4"/>
  <c r="B91" i="4"/>
  <c r="C91" i="3"/>
  <c r="B92" i="3"/>
  <c r="G91" i="3"/>
  <c r="F91" i="3"/>
  <c r="A91" i="3"/>
  <c r="E91" i="3"/>
  <c r="D91" i="3"/>
  <c r="B93" i="2"/>
  <c r="G92" i="2"/>
  <c r="F92" i="2"/>
  <c r="E92" i="2"/>
  <c r="D92" i="2"/>
  <c r="C92" i="2"/>
  <c r="A92" i="2"/>
  <c r="D92" i="1"/>
  <c r="C92" i="1"/>
  <c r="A92" i="1"/>
  <c r="B93" i="1"/>
  <c r="E92" i="1"/>
  <c r="F92" i="1" s="1"/>
  <c r="B91" i="5" l="1"/>
  <c r="E90" i="5"/>
  <c r="D90" i="5"/>
  <c r="G90" i="5"/>
  <c r="F90" i="5"/>
  <c r="A90" i="5"/>
  <c r="C90" i="5"/>
  <c r="C91" i="4"/>
  <c r="B92" i="4"/>
  <c r="F91" i="4"/>
  <c r="E91" i="4"/>
  <c r="A91" i="4"/>
  <c r="G91" i="4"/>
  <c r="D91" i="4"/>
  <c r="A92" i="3"/>
  <c r="F92" i="3"/>
  <c r="E92" i="3"/>
  <c r="G92" i="3"/>
  <c r="D92" i="3"/>
  <c r="C92" i="3"/>
  <c r="B93" i="3"/>
  <c r="E93" i="2"/>
  <c r="D93" i="2"/>
  <c r="C93" i="2"/>
  <c r="A93" i="2"/>
  <c r="F93" i="2"/>
  <c r="B94" i="2"/>
  <c r="G93" i="2"/>
  <c r="G92" i="1"/>
  <c r="C93" i="1" s="1"/>
  <c r="A93" i="1"/>
  <c r="E93" i="1"/>
  <c r="D93" i="1"/>
  <c r="F93" i="1" s="1"/>
  <c r="B94" i="1"/>
  <c r="C91" i="5" l="1"/>
  <c r="B92" i="5"/>
  <c r="G91" i="5"/>
  <c r="E91" i="5"/>
  <c r="F91" i="5"/>
  <c r="D91" i="5"/>
  <c r="A91" i="5"/>
  <c r="C92" i="4"/>
  <c r="A92" i="4"/>
  <c r="B93" i="4"/>
  <c r="G92" i="4"/>
  <c r="D92" i="4"/>
  <c r="F92" i="4"/>
  <c r="E92" i="4"/>
  <c r="E93" i="3"/>
  <c r="D93" i="3"/>
  <c r="A93" i="3"/>
  <c r="B94" i="3"/>
  <c r="G93" i="3"/>
  <c r="F93" i="3"/>
  <c r="C93" i="3"/>
  <c r="B95" i="2"/>
  <c r="G94" i="2"/>
  <c r="F94" i="2"/>
  <c r="E94" i="2"/>
  <c r="D94" i="2"/>
  <c r="C94" i="2"/>
  <c r="A94" i="2"/>
  <c r="G93" i="1"/>
  <c r="D94" i="1"/>
  <c r="F94" i="1" s="1"/>
  <c r="A94" i="1"/>
  <c r="E94" i="1"/>
  <c r="B95" i="1"/>
  <c r="C94" i="1"/>
  <c r="G94" i="1" s="1"/>
  <c r="A92" i="5" l="1"/>
  <c r="C92" i="5"/>
  <c r="B93" i="5"/>
  <c r="G92" i="5"/>
  <c r="F92" i="5"/>
  <c r="D92" i="5"/>
  <c r="E92" i="5"/>
  <c r="E93" i="4"/>
  <c r="A93" i="4"/>
  <c r="B94" i="4"/>
  <c r="G93" i="4"/>
  <c r="F93" i="4"/>
  <c r="D93" i="4"/>
  <c r="C93" i="4"/>
  <c r="D94" i="3"/>
  <c r="C94" i="3"/>
  <c r="G94" i="3"/>
  <c r="F94" i="3"/>
  <c r="E94" i="3"/>
  <c r="A94" i="3"/>
  <c r="B95" i="3"/>
  <c r="G95" i="2"/>
  <c r="F95" i="2"/>
  <c r="E95" i="2"/>
  <c r="D95" i="2"/>
  <c r="C95" i="2"/>
  <c r="A95" i="2"/>
  <c r="B96" i="2"/>
  <c r="E95" i="1"/>
  <c r="A95" i="1"/>
  <c r="D95" i="1"/>
  <c r="F95" i="1" s="1"/>
  <c r="B96" i="1"/>
  <c r="C95" i="1"/>
  <c r="G95" i="1" s="1"/>
  <c r="E93" i="5" l="1"/>
  <c r="D93" i="5"/>
  <c r="B94" i="5"/>
  <c r="G93" i="5"/>
  <c r="F93" i="5"/>
  <c r="A93" i="5"/>
  <c r="C93" i="5"/>
  <c r="E94" i="4"/>
  <c r="D94" i="4"/>
  <c r="C94" i="4"/>
  <c r="G94" i="4"/>
  <c r="B95" i="4"/>
  <c r="F94" i="4"/>
  <c r="A94" i="4"/>
  <c r="G95" i="3"/>
  <c r="F95" i="3"/>
  <c r="A95" i="3"/>
  <c r="B96" i="3"/>
  <c r="D95" i="3"/>
  <c r="E95" i="3"/>
  <c r="C95" i="3"/>
  <c r="B97" i="2"/>
  <c r="G96" i="2"/>
  <c r="A96" i="2"/>
  <c r="E96" i="2"/>
  <c r="D96" i="2"/>
  <c r="C96" i="2"/>
  <c r="F96" i="2"/>
  <c r="B97" i="1"/>
  <c r="C96" i="1"/>
  <c r="D96" i="1"/>
  <c r="A96" i="1"/>
  <c r="E96" i="1"/>
  <c r="G96" i="1" s="1"/>
  <c r="D94" i="5" l="1"/>
  <c r="C94" i="5"/>
  <c r="B95" i="5"/>
  <c r="G94" i="5"/>
  <c r="F94" i="5"/>
  <c r="E94" i="5"/>
  <c r="A94" i="5"/>
  <c r="G95" i="4"/>
  <c r="A95" i="4"/>
  <c r="B96" i="4"/>
  <c r="C95" i="4"/>
  <c r="E95" i="4"/>
  <c r="F95" i="4"/>
  <c r="D95" i="4"/>
  <c r="F96" i="3"/>
  <c r="E96" i="3"/>
  <c r="D96" i="3"/>
  <c r="C96" i="3"/>
  <c r="B97" i="3"/>
  <c r="A96" i="3"/>
  <c r="G96" i="3"/>
  <c r="B98" i="2"/>
  <c r="G97" i="2"/>
  <c r="F97" i="2"/>
  <c r="E97" i="2"/>
  <c r="D97" i="2"/>
  <c r="C97" i="2"/>
  <c r="A97" i="2"/>
  <c r="F96" i="1"/>
  <c r="A97" i="1"/>
  <c r="C97" i="1"/>
  <c r="E97" i="1"/>
  <c r="D97" i="1"/>
  <c r="F97" i="1" s="1"/>
  <c r="B98" i="1"/>
  <c r="G95" i="5" l="1"/>
  <c r="F95" i="5"/>
  <c r="C95" i="5"/>
  <c r="A95" i="5"/>
  <c r="B96" i="5"/>
  <c r="E95" i="5"/>
  <c r="D95" i="5"/>
  <c r="G96" i="4"/>
  <c r="E96" i="4"/>
  <c r="F96" i="4"/>
  <c r="A96" i="4"/>
  <c r="B97" i="4"/>
  <c r="D96" i="4"/>
  <c r="C96" i="4"/>
  <c r="B98" i="3"/>
  <c r="G97" i="3"/>
  <c r="F97" i="3"/>
  <c r="E97" i="3"/>
  <c r="D97" i="3"/>
  <c r="C97" i="3"/>
  <c r="A97" i="3"/>
  <c r="A98" i="2"/>
  <c r="B99" i="2"/>
  <c r="G98" i="2"/>
  <c r="F98" i="2"/>
  <c r="E98" i="2"/>
  <c r="D98" i="2"/>
  <c r="C98" i="2"/>
  <c r="G97" i="1"/>
  <c r="A98" i="1"/>
  <c r="D98" i="1"/>
  <c r="E98" i="1"/>
  <c r="G98" i="1" s="1"/>
  <c r="B99" i="1"/>
  <c r="C98" i="1"/>
  <c r="F96" i="5" l="1"/>
  <c r="D96" i="5"/>
  <c r="E96" i="5"/>
  <c r="B97" i="5"/>
  <c r="G96" i="5"/>
  <c r="C96" i="5"/>
  <c r="A96" i="5"/>
  <c r="B98" i="4"/>
  <c r="G97" i="4"/>
  <c r="F97" i="4"/>
  <c r="A97" i="4"/>
  <c r="E97" i="4"/>
  <c r="C97" i="4"/>
  <c r="D97" i="4"/>
  <c r="A98" i="3"/>
  <c r="G98" i="3"/>
  <c r="E98" i="3"/>
  <c r="C98" i="3"/>
  <c r="D98" i="3"/>
  <c r="B99" i="3"/>
  <c r="F98" i="3"/>
  <c r="B100" i="2"/>
  <c r="G99" i="2"/>
  <c r="F99" i="2"/>
  <c r="E99" i="2"/>
  <c r="D99" i="2"/>
  <c r="C99" i="2"/>
  <c r="A99" i="2"/>
  <c r="F98" i="1"/>
  <c r="B100" i="1"/>
  <c r="C99" i="1"/>
  <c r="G99" i="1" s="1"/>
  <c r="D99" i="1"/>
  <c r="F99" i="1" s="1"/>
  <c r="E99" i="1"/>
  <c r="A99" i="1"/>
  <c r="B98" i="5" l="1"/>
  <c r="C97" i="5"/>
  <c r="G97" i="5"/>
  <c r="F97" i="5"/>
  <c r="E97" i="5"/>
  <c r="D97" i="5"/>
  <c r="A97" i="5"/>
  <c r="B99" i="4"/>
  <c r="G98" i="4"/>
  <c r="F98" i="4"/>
  <c r="E98" i="4"/>
  <c r="D98" i="4"/>
  <c r="C98" i="4"/>
  <c r="A98" i="4"/>
  <c r="A99" i="3"/>
  <c r="C99" i="3"/>
  <c r="G99" i="3"/>
  <c r="D99" i="3"/>
  <c r="B100" i="3"/>
  <c r="F99" i="3"/>
  <c r="E99" i="3"/>
  <c r="D100" i="2"/>
  <c r="C100" i="2"/>
  <c r="A100" i="2"/>
  <c r="G100" i="2"/>
  <c r="F100" i="2"/>
  <c r="E100" i="2"/>
  <c r="B101" i="2"/>
  <c r="C100" i="1"/>
  <c r="B101" i="1"/>
  <c r="D100" i="1"/>
  <c r="A100" i="1"/>
  <c r="E100" i="1"/>
  <c r="G100" i="1" s="1"/>
  <c r="A98" i="5" l="1"/>
  <c r="F98" i="5"/>
  <c r="G98" i="5"/>
  <c r="E98" i="5"/>
  <c r="C98" i="5"/>
  <c r="D98" i="5"/>
  <c r="B99" i="5"/>
  <c r="A99" i="4"/>
  <c r="D99" i="4"/>
  <c r="C99" i="4"/>
  <c r="E99" i="4"/>
  <c r="B100" i="4"/>
  <c r="G99" i="4"/>
  <c r="F99" i="4"/>
  <c r="D100" i="3"/>
  <c r="C100" i="3"/>
  <c r="B101" i="3"/>
  <c r="G100" i="3"/>
  <c r="A100" i="3"/>
  <c r="F100" i="3"/>
  <c r="E100" i="3"/>
  <c r="B102" i="2"/>
  <c r="G101" i="2"/>
  <c r="F101" i="2"/>
  <c r="E101" i="2"/>
  <c r="D101" i="2"/>
  <c r="C101" i="2"/>
  <c r="A101" i="2"/>
  <c r="F100" i="1"/>
  <c r="E101" i="1"/>
  <c r="A101" i="1"/>
  <c r="D101" i="1"/>
  <c r="F101" i="1" s="1"/>
  <c r="B102" i="1"/>
  <c r="C101" i="1"/>
  <c r="G101" i="1" s="1"/>
  <c r="A99" i="5" l="1"/>
  <c r="B100" i="5"/>
  <c r="D99" i="5"/>
  <c r="G99" i="5"/>
  <c r="C99" i="5"/>
  <c r="F99" i="5"/>
  <c r="E99" i="5"/>
  <c r="D100" i="4"/>
  <c r="B101" i="4"/>
  <c r="G100" i="4"/>
  <c r="F100" i="4"/>
  <c r="A100" i="4"/>
  <c r="E100" i="4"/>
  <c r="C100" i="4"/>
  <c r="C101" i="3"/>
  <c r="A101" i="3"/>
  <c r="B102" i="3"/>
  <c r="G101" i="3"/>
  <c r="E101" i="3"/>
  <c r="F101" i="3"/>
  <c r="D101" i="3"/>
  <c r="F102" i="2"/>
  <c r="E102" i="2"/>
  <c r="D102" i="2"/>
  <c r="C102" i="2"/>
  <c r="A102" i="2"/>
  <c r="G102" i="2"/>
  <c r="B103" i="2"/>
  <c r="D102" i="1"/>
  <c r="A102" i="1"/>
  <c r="C102" i="1"/>
  <c r="E102" i="1"/>
  <c r="F102" i="1" s="1"/>
  <c r="B103" i="1"/>
  <c r="D100" i="5" l="1"/>
  <c r="C100" i="5"/>
  <c r="B101" i="5"/>
  <c r="E100" i="5"/>
  <c r="F100" i="5"/>
  <c r="A100" i="5"/>
  <c r="G100" i="5"/>
  <c r="D101" i="4"/>
  <c r="C101" i="4"/>
  <c r="B102" i="4"/>
  <c r="A101" i="4"/>
  <c r="G101" i="4"/>
  <c r="F101" i="4"/>
  <c r="E101" i="4"/>
  <c r="F102" i="3"/>
  <c r="E102" i="3"/>
  <c r="C102" i="3"/>
  <c r="A102" i="3"/>
  <c r="G102" i="3"/>
  <c r="B103" i="3"/>
  <c r="D102" i="3"/>
  <c r="B104" i="2"/>
  <c r="G103" i="2"/>
  <c r="A103" i="2"/>
  <c r="F103" i="2"/>
  <c r="E103" i="2"/>
  <c r="D103" i="2"/>
  <c r="C103" i="2"/>
  <c r="G102" i="1"/>
  <c r="B104" i="1"/>
  <c r="A103" i="1"/>
  <c r="C103" i="1"/>
  <c r="D103" i="1"/>
  <c r="F103" i="1" s="1"/>
  <c r="E103" i="1"/>
  <c r="C101" i="5" l="1"/>
  <c r="A101" i="5"/>
  <c r="F101" i="5"/>
  <c r="G101" i="5"/>
  <c r="E101" i="5"/>
  <c r="B102" i="5"/>
  <c r="D101" i="5"/>
  <c r="F102" i="4"/>
  <c r="C102" i="4"/>
  <c r="A102" i="4"/>
  <c r="B103" i="4"/>
  <c r="G102" i="4"/>
  <c r="E102" i="4"/>
  <c r="D102" i="4"/>
  <c r="E103" i="3"/>
  <c r="D103" i="3"/>
  <c r="B104" i="3"/>
  <c r="G103" i="3"/>
  <c r="F103" i="3"/>
  <c r="C103" i="3"/>
  <c r="A103" i="3"/>
  <c r="G104" i="2"/>
  <c r="F104" i="2"/>
  <c r="E104" i="2"/>
  <c r="D104" i="2"/>
  <c r="C104" i="2"/>
  <c r="A104" i="2"/>
  <c r="B105" i="2"/>
  <c r="G103" i="1"/>
  <c r="A104" i="1"/>
  <c r="B105" i="1"/>
  <c r="E104" i="1"/>
  <c r="D104" i="1"/>
  <c r="C104" i="1"/>
  <c r="F102" i="5" l="1"/>
  <c r="E102" i="5"/>
  <c r="A102" i="5"/>
  <c r="G102" i="5"/>
  <c r="D102" i="5"/>
  <c r="C102" i="5"/>
  <c r="B103" i="5"/>
  <c r="F103" i="4"/>
  <c r="D103" i="4"/>
  <c r="E103" i="4"/>
  <c r="B104" i="4"/>
  <c r="C103" i="4"/>
  <c r="A103" i="4"/>
  <c r="G103" i="4"/>
  <c r="G104" i="3"/>
  <c r="A104" i="3"/>
  <c r="B105" i="3"/>
  <c r="E104" i="3"/>
  <c r="C104" i="3"/>
  <c r="D104" i="3"/>
  <c r="F104" i="3"/>
  <c r="A105" i="2"/>
  <c r="B106" i="2"/>
  <c r="G105" i="2"/>
  <c r="F105" i="2"/>
  <c r="E105" i="2"/>
  <c r="D105" i="2"/>
  <c r="C105" i="2"/>
  <c r="G104" i="1"/>
  <c r="F104" i="1"/>
  <c r="B106" i="1"/>
  <c r="D105" i="1"/>
  <c r="E105" i="1"/>
  <c r="F105" i="1" s="1"/>
  <c r="C105" i="1"/>
  <c r="A105" i="1"/>
  <c r="E103" i="5" l="1"/>
  <c r="C103" i="5"/>
  <c r="D103" i="5"/>
  <c r="G103" i="5"/>
  <c r="A103" i="5"/>
  <c r="F103" i="5"/>
  <c r="B104" i="5"/>
  <c r="A104" i="4"/>
  <c r="B105" i="4"/>
  <c r="G104" i="4"/>
  <c r="D104" i="4"/>
  <c r="C104" i="4"/>
  <c r="F104" i="4"/>
  <c r="E104" i="4"/>
  <c r="A105" i="3"/>
  <c r="G105" i="3"/>
  <c r="F105" i="3"/>
  <c r="C105" i="3"/>
  <c r="B106" i="3"/>
  <c r="E105" i="3"/>
  <c r="D105" i="3"/>
  <c r="B107" i="2"/>
  <c r="G106" i="2"/>
  <c r="F106" i="2"/>
  <c r="E106" i="2"/>
  <c r="D106" i="2"/>
  <c r="C106" i="2"/>
  <c r="A106" i="2"/>
  <c r="G105" i="1"/>
  <c r="B107" i="1"/>
  <c r="C106" i="1"/>
  <c r="D106" i="1"/>
  <c r="A106" i="1"/>
  <c r="E106" i="1"/>
  <c r="G106" i="1" s="1"/>
  <c r="G104" i="5" l="1"/>
  <c r="A104" i="5"/>
  <c r="F104" i="5"/>
  <c r="B105" i="5"/>
  <c r="C104" i="5"/>
  <c r="E104" i="5"/>
  <c r="D104" i="5"/>
  <c r="A105" i="4"/>
  <c r="G105" i="4"/>
  <c r="F105" i="4"/>
  <c r="C105" i="4"/>
  <c r="E105" i="4"/>
  <c r="D105" i="4"/>
  <c r="B106" i="4"/>
  <c r="B107" i="3"/>
  <c r="G106" i="3"/>
  <c r="A106" i="3"/>
  <c r="E106" i="3"/>
  <c r="F106" i="3"/>
  <c r="D106" i="3"/>
  <c r="C106" i="3"/>
  <c r="C107" i="2"/>
  <c r="A107" i="2"/>
  <c r="D107" i="2"/>
  <c r="G107" i="2"/>
  <c r="F107" i="2"/>
  <c r="E107" i="2"/>
  <c r="B108" i="2"/>
  <c r="F106" i="1"/>
  <c r="A107" i="1"/>
  <c r="B108" i="1"/>
  <c r="C107" i="1"/>
  <c r="E107" i="1"/>
  <c r="G107" i="1" s="1"/>
  <c r="D107" i="1"/>
  <c r="F107" i="1" s="1"/>
  <c r="A105" i="5" l="1"/>
  <c r="G105" i="5"/>
  <c r="E105" i="5"/>
  <c r="F105" i="5"/>
  <c r="C105" i="5"/>
  <c r="D105" i="5"/>
  <c r="B106" i="5"/>
  <c r="A106" i="4"/>
  <c r="G106" i="4"/>
  <c r="B107" i="4"/>
  <c r="F106" i="4"/>
  <c r="E106" i="4"/>
  <c r="C106" i="4"/>
  <c r="D106" i="4"/>
  <c r="C107" i="3"/>
  <c r="B108" i="3"/>
  <c r="A107" i="3"/>
  <c r="F107" i="3"/>
  <c r="E107" i="3"/>
  <c r="D107" i="3"/>
  <c r="G107" i="3"/>
  <c r="B109" i="2"/>
  <c r="G108" i="2"/>
  <c r="F108" i="2"/>
  <c r="E108" i="2"/>
  <c r="D108" i="2"/>
  <c r="A108" i="2"/>
  <c r="C108" i="2"/>
  <c r="D108" i="1"/>
  <c r="E108" i="1"/>
  <c r="F108" i="1"/>
  <c r="C108" i="1"/>
  <c r="G108" i="1" s="1"/>
  <c r="A108" i="1"/>
  <c r="B109" i="1"/>
  <c r="B107" i="5" l="1"/>
  <c r="G106" i="5"/>
  <c r="F106" i="5"/>
  <c r="E106" i="5"/>
  <c r="C106" i="5"/>
  <c r="A106" i="5"/>
  <c r="D106" i="5"/>
  <c r="C107" i="4"/>
  <c r="B108" i="4"/>
  <c r="A107" i="4"/>
  <c r="G107" i="4"/>
  <c r="F107" i="4"/>
  <c r="E107" i="4"/>
  <c r="D107" i="4"/>
  <c r="A108" i="3"/>
  <c r="D108" i="3"/>
  <c r="B109" i="3"/>
  <c r="G108" i="3"/>
  <c r="E108" i="3"/>
  <c r="C108" i="3"/>
  <c r="F108" i="3"/>
  <c r="E109" i="2"/>
  <c r="D109" i="2"/>
  <c r="C109" i="2"/>
  <c r="A109" i="2"/>
  <c r="B110" i="2"/>
  <c r="G109" i="2"/>
  <c r="F109" i="2"/>
  <c r="C109" i="1"/>
  <c r="A109" i="1"/>
  <c r="E109" i="1"/>
  <c r="B110" i="1"/>
  <c r="D109" i="1"/>
  <c r="G109" i="1"/>
  <c r="C110" i="1" s="1"/>
  <c r="C107" i="5" l="1"/>
  <c r="B108" i="5"/>
  <c r="G107" i="5"/>
  <c r="A107" i="5"/>
  <c r="F107" i="5"/>
  <c r="E107" i="5"/>
  <c r="D107" i="5"/>
  <c r="C108" i="4"/>
  <c r="A108" i="4"/>
  <c r="E108" i="4"/>
  <c r="D108" i="4"/>
  <c r="B109" i="4"/>
  <c r="G108" i="4"/>
  <c r="F108" i="4"/>
  <c r="E109" i="3"/>
  <c r="D109" i="3"/>
  <c r="B110" i="3"/>
  <c r="F109" i="3"/>
  <c r="C109" i="3"/>
  <c r="A109" i="3"/>
  <c r="G109" i="3"/>
  <c r="B111" i="2"/>
  <c r="G110" i="2"/>
  <c r="F110" i="2"/>
  <c r="E110" i="2"/>
  <c r="D110" i="2"/>
  <c r="C110" i="2"/>
  <c r="A110" i="2"/>
  <c r="F109" i="1"/>
  <c r="B111" i="1"/>
  <c r="E110" i="1"/>
  <c r="G110" i="1" s="1"/>
  <c r="D110" i="1"/>
  <c r="F110" i="1" s="1"/>
  <c r="A110" i="1"/>
  <c r="A108" i="5" l="1"/>
  <c r="F108" i="5"/>
  <c r="D108" i="5"/>
  <c r="E108" i="5"/>
  <c r="B109" i="5"/>
  <c r="G108" i="5"/>
  <c r="C108" i="5"/>
  <c r="E109" i="4"/>
  <c r="G109" i="4"/>
  <c r="F109" i="4"/>
  <c r="A109" i="4"/>
  <c r="D109" i="4"/>
  <c r="C109" i="4"/>
  <c r="B110" i="4"/>
  <c r="D110" i="3"/>
  <c r="C110" i="3"/>
  <c r="A110" i="3"/>
  <c r="B111" i="3"/>
  <c r="F110" i="3"/>
  <c r="E110" i="3"/>
  <c r="G110" i="3"/>
  <c r="G111" i="2"/>
  <c r="F111" i="2"/>
  <c r="E111" i="2"/>
  <c r="D111" i="2"/>
  <c r="C111" i="2"/>
  <c r="A111" i="2"/>
  <c r="B112" i="2"/>
  <c r="E111" i="1"/>
  <c r="A111" i="1"/>
  <c r="C111" i="1"/>
  <c r="D111" i="1"/>
  <c r="F111" i="1" s="1"/>
  <c r="G111" i="1"/>
  <c r="B112" i="1"/>
  <c r="E109" i="5" l="1"/>
  <c r="D109" i="5"/>
  <c r="B110" i="5"/>
  <c r="G109" i="5"/>
  <c r="F109" i="5"/>
  <c r="C109" i="5"/>
  <c r="A109" i="5"/>
  <c r="E110" i="4"/>
  <c r="D110" i="4"/>
  <c r="C110" i="4"/>
  <c r="A110" i="4"/>
  <c r="B111" i="4"/>
  <c r="G110" i="4"/>
  <c r="F110" i="4"/>
  <c r="G111" i="3"/>
  <c r="F111" i="3"/>
  <c r="C111" i="3"/>
  <c r="D111" i="3"/>
  <c r="A111" i="3"/>
  <c r="B112" i="3"/>
  <c r="E111" i="3"/>
  <c r="B113" i="2"/>
  <c r="C112" i="2"/>
  <c r="A112" i="2"/>
  <c r="E112" i="2"/>
  <c r="G112" i="2"/>
  <c r="D112" i="2"/>
  <c r="F112" i="2"/>
  <c r="B113" i="1"/>
  <c r="E112" i="1"/>
  <c r="C112" i="1"/>
  <c r="G112" i="1" s="1"/>
  <c r="D112" i="1"/>
  <c r="F112" i="1" s="1"/>
  <c r="A112" i="1"/>
  <c r="D110" i="5" l="1"/>
  <c r="C110" i="5"/>
  <c r="F110" i="5"/>
  <c r="E110" i="5"/>
  <c r="G110" i="5"/>
  <c r="B111" i="5"/>
  <c r="A110" i="5"/>
  <c r="G111" i="4"/>
  <c r="D111" i="4"/>
  <c r="C111" i="4"/>
  <c r="B112" i="4"/>
  <c r="F111" i="4"/>
  <c r="E111" i="4"/>
  <c r="A111" i="4"/>
  <c r="F112" i="3"/>
  <c r="E112" i="3"/>
  <c r="B113" i="3"/>
  <c r="D112" i="3"/>
  <c r="G112" i="3"/>
  <c r="C112" i="3"/>
  <c r="A112" i="3"/>
  <c r="B114" i="2"/>
  <c r="G113" i="2"/>
  <c r="F113" i="2"/>
  <c r="E113" i="2"/>
  <c r="D113" i="2"/>
  <c r="C113" i="2"/>
  <c r="A113" i="2"/>
  <c r="A113" i="1"/>
  <c r="C113" i="1"/>
  <c r="E113" i="1"/>
  <c r="B114" i="1"/>
  <c r="D113" i="1"/>
  <c r="F113" i="1" s="1"/>
  <c r="G111" i="5" l="1"/>
  <c r="F111" i="5"/>
  <c r="D111" i="5"/>
  <c r="E111" i="5"/>
  <c r="B112" i="5"/>
  <c r="A111" i="5"/>
  <c r="C111" i="5"/>
  <c r="G112" i="4"/>
  <c r="E112" i="4"/>
  <c r="F112" i="4"/>
  <c r="B113" i="4"/>
  <c r="C112" i="4"/>
  <c r="A112" i="4"/>
  <c r="D112" i="4"/>
  <c r="B114" i="3"/>
  <c r="C113" i="3"/>
  <c r="E113" i="3"/>
  <c r="A113" i="3"/>
  <c r="D113" i="3"/>
  <c r="G113" i="3"/>
  <c r="F113" i="3"/>
  <c r="A114" i="2"/>
  <c r="B115" i="2"/>
  <c r="G114" i="2"/>
  <c r="F114" i="2"/>
  <c r="E114" i="2"/>
  <c r="D114" i="2"/>
  <c r="C114" i="2"/>
  <c r="G113" i="1"/>
  <c r="A114" i="1"/>
  <c r="E114" i="1"/>
  <c r="C114" i="1"/>
  <c r="G114" i="1" s="1"/>
  <c r="B115" i="1"/>
  <c r="D114" i="1"/>
  <c r="F114" i="1" s="1"/>
  <c r="F112" i="5" l="1"/>
  <c r="D112" i="5"/>
  <c r="E112" i="5"/>
  <c r="A112" i="5"/>
  <c r="G112" i="5"/>
  <c r="C112" i="5"/>
  <c r="B113" i="5"/>
  <c r="B114" i="4"/>
  <c r="C113" i="4"/>
  <c r="D113" i="4"/>
  <c r="A113" i="4"/>
  <c r="G113" i="4"/>
  <c r="F113" i="4"/>
  <c r="E113" i="4"/>
  <c r="A114" i="3"/>
  <c r="G114" i="3"/>
  <c r="D114" i="3"/>
  <c r="B115" i="3"/>
  <c r="F114" i="3"/>
  <c r="C114" i="3"/>
  <c r="E114" i="3"/>
  <c r="B116" i="2"/>
  <c r="G115" i="2"/>
  <c r="F115" i="2"/>
  <c r="E115" i="2"/>
  <c r="D115" i="2"/>
  <c r="C115" i="2"/>
  <c r="A115" i="2"/>
  <c r="B116" i="1"/>
  <c r="C115" i="1"/>
  <c r="D115" i="1"/>
  <c r="A115" i="1"/>
  <c r="E115" i="1"/>
  <c r="G115" i="1" s="1"/>
  <c r="B114" i="5" l="1"/>
  <c r="F113" i="5"/>
  <c r="E113" i="5"/>
  <c r="A113" i="5"/>
  <c r="G113" i="5"/>
  <c r="D113" i="5"/>
  <c r="C113" i="5"/>
  <c r="B115" i="4"/>
  <c r="G114" i="4"/>
  <c r="D114" i="4"/>
  <c r="C114" i="4"/>
  <c r="A114" i="4"/>
  <c r="E114" i="4"/>
  <c r="F114" i="4"/>
  <c r="A115" i="3"/>
  <c r="B116" i="3"/>
  <c r="C115" i="3"/>
  <c r="G115" i="3"/>
  <c r="F115" i="3"/>
  <c r="E115" i="3"/>
  <c r="D115" i="3"/>
  <c r="D116" i="2"/>
  <c r="C116" i="2"/>
  <c r="A116" i="2"/>
  <c r="B117" i="2"/>
  <c r="G116" i="2"/>
  <c r="F116" i="2"/>
  <c r="E116" i="2"/>
  <c r="F115" i="1"/>
  <c r="C116" i="1"/>
  <c r="D116" i="1"/>
  <c r="A116" i="1"/>
  <c r="B117" i="1"/>
  <c r="E116" i="1"/>
  <c r="G116" i="1" s="1"/>
  <c r="A114" i="5" l="1"/>
  <c r="F114" i="5"/>
  <c r="G114" i="5"/>
  <c r="B115" i="5"/>
  <c r="E114" i="5"/>
  <c r="D114" i="5"/>
  <c r="C114" i="5"/>
  <c r="A115" i="4"/>
  <c r="B116" i="4"/>
  <c r="G115" i="4"/>
  <c r="F115" i="4"/>
  <c r="E115" i="4"/>
  <c r="D115" i="4"/>
  <c r="C115" i="4"/>
  <c r="D116" i="3"/>
  <c r="C116" i="3"/>
  <c r="B117" i="3"/>
  <c r="A116" i="3"/>
  <c r="G116" i="3"/>
  <c r="E116" i="3"/>
  <c r="F116" i="3"/>
  <c r="B118" i="2"/>
  <c r="G117" i="2"/>
  <c r="F117" i="2"/>
  <c r="C117" i="2"/>
  <c r="A117" i="2"/>
  <c r="D117" i="2"/>
  <c r="E117" i="2"/>
  <c r="F116" i="1"/>
  <c r="E117" i="1"/>
  <c r="A117" i="1"/>
  <c r="D117" i="1"/>
  <c r="F117" i="1" s="1"/>
  <c r="B118" i="1"/>
  <c r="C117" i="1"/>
  <c r="G117" i="1" s="1"/>
  <c r="A115" i="5" l="1"/>
  <c r="D115" i="5"/>
  <c r="C115" i="5"/>
  <c r="B116" i="5"/>
  <c r="F115" i="5"/>
  <c r="E115" i="5"/>
  <c r="G115" i="5"/>
  <c r="D116" i="4"/>
  <c r="B117" i="4"/>
  <c r="A116" i="4"/>
  <c r="F116" i="4"/>
  <c r="E116" i="4"/>
  <c r="C116" i="4"/>
  <c r="G116" i="4"/>
  <c r="C117" i="3"/>
  <c r="E117" i="3"/>
  <c r="D117" i="3"/>
  <c r="A117" i="3"/>
  <c r="F117" i="3"/>
  <c r="B118" i="3"/>
  <c r="G117" i="3"/>
  <c r="F118" i="2"/>
  <c r="E118" i="2"/>
  <c r="D118" i="2"/>
  <c r="C118" i="2"/>
  <c r="A118" i="2"/>
  <c r="G118" i="2"/>
  <c r="B119" i="2"/>
  <c r="D118" i="1"/>
  <c r="A118" i="1"/>
  <c r="C118" i="1"/>
  <c r="G118" i="1" s="1"/>
  <c r="B119" i="1"/>
  <c r="E118" i="1"/>
  <c r="F118" i="1" s="1"/>
  <c r="D116" i="5" l="1"/>
  <c r="C116" i="5"/>
  <c r="B117" i="5"/>
  <c r="G116" i="5"/>
  <c r="F116" i="5"/>
  <c r="E116" i="5"/>
  <c r="A116" i="5"/>
  <c r="D117" i="4"/>
  <c r="C117" i="4"/>
  <c r="F117" i="4"/>
  <c r="E117" i="4"/>
  <c r="A117" i="4"/>
  <c r="B118" i="4"/>
  <c r="G117" i="4"/>
  <c r="F118" i="3"/>
  <c r="E118" i="3"/>
  <c r="B119" i="3"/>
  <c r="G118" i="3"/>
  <c r="D118" i="3"/>
  <c r="C118" i="3"/>
  <c r="A118" i="3"/>
  <c r="B120" i="2"/>
  <c r="G119" i="2"/>
  <c r="F119" i="2"/>
  <c r="E119" i="2"/>
  <c r="A119" i="2"/>
  <c r="D119" i="2"/>
  <c r="C119" i="2"/>
  <c r="B120" i="1"/>
  <c r="D119" i="1"/>
  <c r="E119" i="1"/>
  <c r="A119" i="1"/>
  <c r="C119" i="1"/>
  <c r="G119" i="1" s="1"/>
  <c r="C117" i="5" l="1"/>
  <c r="A117" i="5"/>
  <c r="D117" i="5"/>
  <c r="B118" i="5"/>
  <c r="F117" i="5"/>
  <c r="E117" i="5"/>
  <c r="G117" i="5"/>
  <c r="F118" i="4"/>
  <c r="B119" i="4"/>
  <c r="E118" i="4"/>
  <c r="A118" i="4"/>
  <c r="D118" i="4"/>
  <c r="C118" i="4"/>
  <c r="G118" i="4"/>
  <c r="E119" i="3"/>
  <c r="D119" i="3"/>
  <c r="C119" i="3"/>
  <c r="B120" i="3"/>
  <c r="G119" i="3"/>
  <c r="F119" i="3"/>
  <c r="A119" i="3"/>
  <c r="G120" i="2"/>
  <c r="F120" i="2"/>
  <c r="E120" i="2"/>
  <c r="D120" i="2"/>
  <c r="C120" i="2"/>
  <c r="A120" i="2"/>
  <c r="B121" i="2"/>
  <c r="F119" i="1"/>
  <c r="A120" i="1"/>
  <c r="D120" i="1"/>
  <c r="E120" i="1"/>
  <c r="C120" i="1"/>
  <c r="B121" i="1"/>
  <c r="F118" i="5" l="1"/>
  <c r="E118" i="5"/>
  <c r="D118" i="5"/>
  <c r="G118" i="5"/>
  <c r="C118" i="5"/>
  <c r="B119" i="5"/>
  <c r="A118" i="5"/>
  <c r="F119" i="4"/>
  <c r="E119" i="4"/>
  <c r="D119" i="4"/>
  <c r="A119" i="4"/>
  <c r="B120" i="4"/>
  <c r="G119" i="4"/>
  <c r="C119" i="4"/>
  <c r="G120" i="3"/>
  <c r="D120" i="3"/>
  <c r="B121" i="3"/>
  <c r="E120" i="3"/>
  <c r="F120" i="3"/>
  <c r="C120" i="3"/>
  <c r="A120" i="3"/>
  <c r="A121" i="2"/>
  <c r="B122" i="2"/>
  <c r="G121" i="2"/>
  <c r="F121" i="2"/>
  <c r="E121" i="2"/>
  <c r="D121" i="2"/>
  <c r="C121" i="2"/>
  <c r="F120" i="1"/>
  <c r="G120" i="1"/>
  <c r="B122" i="1"/>
  <c r="A121" i="1"/>
  <c r="D121" i="1"/>
  <c r="F121" i="1" s="1"/>
  <c r="E121" i="1"/>
  <c r="C121" i="1"/>
  <c r="E119" i="5" l="1"/>
  <c r="C119" i="5"/>
  <c r="D119" i="5"/>
  <c r="G119" i="5"/>
  <c r="F119" i="5"/>
  <c r="A119" i="5"/>
  <c r="B120" i="5"/>
  <c r="E120" i="4"/>
  <c r="C120" i="4"/>
  <c r="D120" i="4"/>
  <c r="B121" i="4"/>
  <c r="G120" i="4"/>
  <c r="F120" i="4"/>
  <c r="A120" i="4"/>
  <c r="A121" i="3"/>
  <c r="G121" i="3"/>
  <c r="F121" i="3"/>
  <c r="B122" i="3"/>
  <c r="E121" i="3"/>
  <c r="D121" i="3"/>
  <c r="C121" i="3"/>
  <c r="B123" i="2"/>
  <c r="G122" i="2"/>
  <c r="F122" i="2"/>
  <c r="E122" i="2"/>
  <c r="D122" i="2"/>
  <c r="C122" i="2"/>
  <c r="A122" i="2"/>
  <c r="G121" i="1"/>
  <c r="B123" i="1"/>
  <c r="C122" i="1"/>
  <c r="D122" i="1"/>
  <c r="A122" i="1"/>
  <c r="E122" i="1"/>
  <c r="G122" i="1" s="1"/>
  <c r="G120" i="5" l="1"/>
  <c r="F120" i="5"/>
  <c r="E120" i="5"/>
  <c r="D120" i="5"/>
  <c r="A120" i="5"/>
  <c r="B121" i="5"/>
  <c r="C120" i="5"/>
  <c r="A121" i="4"/>
  <c r="G121" i="4"/>
  <c r="F121" i="4"/>
  <c r="C121" i="4"/>
  <c r="B122" i="4"/>
  <c r="E121" i="4"/>
  <c r="D121" i="4"/>
  <c r="B123" i="3"/>
  <c r="D122" i="3"/>
  <c r="C122" i="3"/>
  <c r="F122" i="3"/>
  <c r="E122" i="3"/>
  <c r="G122" i="3"/>
  <c r="A122" i="3"/>
  <c r="C123" i="2"/>
  <c r="A123" i="2"/>
  <c r="B124" i="2"/>
  <c r="D123" i="2"/>
  <c r="E123" i="2"/>
  <c r="F123" i="2"/>
  <c r="G123" i="2"/>
  <c r="F122" i="1"/>
  <c r="A123" i="1"/>
  <c r="C123" i="1"/>
  <c r="D123" i="1"/>
  <c r="F123" i="1" s="1"/>
  <c r="B124" i="1"/>
  <c r="E123" i="1"/>
  <c r="G123" i="1" s="1"/>
  <c r="A121" i="5" l="1"/>
  <c r="G121" i="5"/>
  <c r="E121" i="5"/>
  <c r="F121" i="5"/>
  <c r="B122" i="5"/>
  <c r="D121" i="5"/>
  <c r="C121" i="5"/>
  <c r="A122" i="4"/>
  <c r="D122" i="4"/>
  <c r="C122" i="4"/>
  <c r="B123" i="4"/>
  <c r="G122" i="4"/>
  <c r="F122" i="4"/>
  <c r="E122" i="4"/>
  <c r="C123" i="3"/>
  <c r="B124" i="3"/>
  <c r="E123" i="3"/>
  <c r="G123" i="3"/>
  <c r="F123" i="3"/>
  <c r="D123" i="3"/>
  <c r="A123" i="3"/>
  <c r="B125" i="2"/>
  <c r="E124" i="2"/>
  <c r="G124" i="2"/>
  <c r="F124" i="2"/>
  <c r="D124" i="2"/>
  <c r="C124" i="2"/>
  <c r="A124" i="2"/>
  <c r="D124" i="1"/>
  <c r="E124" i="1"/>
  <c r="F124" i="1" s="1"/>
  <c r="A124" i="1"/>
  <c r="C124" i="1"/>
  <c r="G124" i="1" s="1"/>
  <c r="B125" i="1"/>
  <c r="B123" i="5" l="1"/>
  <c r="D122" i="5"/>
  <c r="A122" i="5"/>
  <c r="C122" i="5"/>
  <c r="G122" i="5"/>
  <c r="F122" i="5"/>
  <c r="E122" i="5"/>
  <c r="C123" i="4"/>
  <c r="B124" i="4"/>
  <c r="E123" i="4"/>
  <c r="D123" i="4"/>
  <c r="A123" i="4"/>
  <c r="G123" i="4"/>
  <c r="F123" i="4"/>
  <c r="A124" i="3"/>
  <c r="B125" i="3"/>
  <c r="F124" i="3"/>
  <c r="D124" i="3"/>
  <c r="E124" i="3"/>
  <c r="C124" i="3"/>
  <c r="G124" i="3"/>
  <c r="E125" i="2"/>
  <c r="D125" i="2"/>
  <c r="C125" i="2"/>
  <c r="A125" i="2"/>
  <c r="B126" i="2"/>
  <c r="G125" i="2"/>
  <c r="F125" i="2"/>
  <c r="C125" i="1"/>
  <c r="A125" i="1"/>
  <c r="B126" i="1"/>
  <c r="D125" i="1"/>
  <c r="F125" i="1" s="1"/>
  <c r="E125" i="1"/>
  <c r="G125" i="1" s="1"/>
  <c r="C123" i="5" l="1"/>
  <c r="A123" i="5"/>
  <c r="B124" i="5"/>
  <c r="G123" i="5"/>
  <c r="D123" i="5"/>
  <c r="F123" i="5"/>
  <c r="E123" i="5"/>
  <c r="C124" i="4"/>
  <c r="A124" i="4"/>
  <c r="B125" i="4"/>
  <c r="G124" i="4"/>
  <c r="F124" i="4"/>
  <c r="E124" i="4"/>
  <c r="D124" i="4"/>
  <c r="E125" i="3"/>
  <c r="D125" i="3"/>
  <c r="C125" i="3"/>
  <c r="B126" i="3"/>
  <c r="F125" i="3"/>
  <c r="G125" i="3"/>
  <c r="A125" i="3"/>
  <c r="B127" i="2"/>
  <c r="G126" i="2"/>
  <c r="F126" i="2"/>
  <c r="E126" i="2"/>
  <c r="D126" i="2"/>
  <c r="C126" i="2"/>
  <c r="A126" i="2"/>
  <c r="B127" i="1"/>
  <c r="E126" i="1"/>
  <c r="A126" i="1"/>
  <c r="D126" i="1"/>
  <c r="F126" i="1" s="1"/>
  <c r="C126" i="1"/>
  <c r="G126" i="1" s="1"/>
  <c r="A124" i="5" l="1"/>
  <c r="E124" i="5"/>
  <c r="D124" i="5"/>
  <c r="B125" i="5"/>
  <c r="C124" i="5"/>
  <c r="F124" i="5"/>
  <c r="G124" i="5"/>
  <c r="E125" i="4"/>
  <c r="C125" i="4"/>
  <c r="B126" i="4"/>
  <c r="F125" i="4"/>
  <c r="D125" i="4"/>
  <c r="A125" i="4"/>
  <c r="G125" i="4"/>
  <c r="D126" i="3"/>
  <c r="C126" i="3"/>
  <c r="F126" i="3"/>
  <c r="E126" i="3"/>
  <c r="A126" i="3"/>
  <c r="G126" i="3"/>
  <c r="B127" i="3"/>
  <c r="G127" i="2"/>
  <c r="F127" i="2"/>
  <c r="E127" i="2"/>
  <c r="D127" i="2"/>
  <c r="C127" i="2"/>
  <c r="A127" i="2"/>
  <c r="B128" i="2"/>
  <c r="E127" i="1"/>
  <c r="D127" i="1"/>
  <c r="F127" i="1" s="1"/>
  <c r="C127" i="1"/>
  <c r="G127" i="1" s="1"/>
  <c r="A127" i="1"/>
  <c r="B128" i="1"/>
  <c r="E125" i="5" l="1"/>
  <c r="D125" i="5"/>
  <c r="C125" i="5"/>
  <c r="B126" i="5"/>
  <c r="F125" i="5"/>
  <c r="G125" i="5"/>
  <c r="A125" i="5"/>
  <c r="E126" i="4"/>
  <c r="D126" i="4"/>
  <c r="C126" i="4"/>
  <c r="G126" i="4"/>
  <c r="F126" i="4"/>
  <c r="B127" i="4"/>
  <c r="A126" i="4"/>
  <c r="G127" i="3"/>
  <c r="F127" i="3"/>
  <c r="D127" i="3"/>
  <c r="B128" i="3"/>
  <c r="E127" i="3"/>
  <c r="C127" i="3"/>
  <c r="A127" i="3"/>
  <c r="B129" i="2"/>
  <c r="G128" i="2"/>
  <c r="F128" i="2"/>
  <c r="D128" i="2"/>
  <c r="C128" i="2"/>
  <c r="A128" i="2"/>
  <c r="E128" i="2"/>
  <c r="B129" i="1"/>
  <c r="A128" i="1"/>
  <c r="D128" i="1"/>
  <c r="E128" i="1"/>
  <c r="C128" i="1"/>
  <c r="D126" i="5" l="1"/>
  <c r="C126" i="5"/>
  <c r="A126" i="5"/>
  <c r="E126" i="5"/>
  <c r="G126" i="5"/>
  <c r="B127" i="5"/>
  <c r="F126" i="5"/>
  <c r="G127" i="4"/>
  <c r="B128" i="4"/>
  <c r="E127" i="4"/>
  <c r="A127" i="4"/>
  <c r="D127" i="4"/>
  <c r="C127" i="4"/>
  <c r="F127" i="4"/>
  <c r="F128" i="3"/>
  <c r="E128" i="3"/>
  <c r="D128" i="3"/>
  <c r="C128" i="3"/>
  <c r="G128" i="3"/>
  <c r="A128" i="3"/>
  <c r="B129" i="3"/>
  <c r="B130" i="2"/>
  <c r="G129" i="2"/>
  <c r="F129" i="2"/>
  <c r="E129" i="2"/>
  <c r="D129" i="2"/>
  <c r="C129" i="2"/>
  <c r="A129" i="2"/>
  <c r="G128" i="1"/>
  <c r="F128" i="1"/>
  <c r="A129" i="1"/>
  <c r="C129" i="1"/>
  <c r="G129" i="1" s="1"/>
  <c r="E129" i="1"/>
  <c r="B130" i="1"/>
  <c r="D129" i="1"/>
  <c r="F129" i="1" s="1"/>
  <c r="G127" i="5" l="1"/>
  <c r="F127" i="5"/>
  <c r="E127" i="5"/>
  <c r="B128" i="5"/>
  <c r="D127" i="5"/>
  <c r="C127" i="5"/>
  <c r="A127" i="5"/>
  <c r="G128" i="4"/>
  <c r="E128" i="4"/>
  <c r="F128" i="4"/>
  <c r="C128" i="4"/>
  <c r="B129" i="4"/>
  <c r="D128" i="4"/>
  <c r="A128" i="4"/>
  <c r="B130" i="3"/>
  <c r="E129" i="3"/>
  <c r="G129" i="3"/>
  <c r="F129" i="3"/>
  <c r="C129" i="3"/>
  <c r="D129" i="3"/>
  <c r="A129" i="3"/>
  <c r="A130" i="2"/>
  <c r="C130" i="2"/>
  <c r="D130" i="2"/>
  <c r="B131" i="2"/>
  <c r="G130" i="2"/>
  <c r="F130" i="2"/>
  <c r="E130" i="2"/>
  <c r="A130" i="1"/>
  <c r="D130" i="1"/>
  <c r="B131" i="1"/>
  <c r="C130" i="1"/>
  <c r="E130" i="1"/>
  <c r="G128" i="5" l="1"/>
  <c r="F128" i="5"/>
  <c r="D128" i="5"/>
  <c r="E128" i="5"/>
  <c r="A128" i="5"/>
  <c r="B129" i="5"/>
  <c r="C128" i="5"/>
  <c r="B130" i="4"/>
  <c r="F129" i="4"/>
  <c r="D129" i="4"/>
  <c r="E129" i="4"/>
  <c r="G129" i="4"/>
  <c r="C129" i="4"/>
  <c r="A129" i="4"/>
  <c r="A130" i="3"/>
  <c r="G130" i="3"/>
  <c r="C130" i="3"/>
  <c r="B131" i="3"/>
  <c r="F130" i="3"/>
  <c r="E130" i="3"/>
  <c r="D130" i="3"/>
  <c r="B132" i="2"/>
  <c r="D131" i="2"/>
  <c r="G131" i="2"/>
  <c r="F131" i="2"/>
  <c r="E131" i="2"/>
  <c r="C131" i="2"/>
  <c r="A131" i="2"/>
  <c r="G130" i="1"/>
  <c r="F130" i="1"/>
  <c r="B132" i="1"/>
  <c r="C131" i="1"/>
  <c r="E131" i="1"/>
  <c r="G131" i="1" s="1"/>
  <c r="A131" i="1"/>
  <c r="D131" i="1"/>
  <c r="F131" i="1" s="1"/>
  <c r="B130" i="5" l="1"/>
  <c r="G129" i="5"/>
  <c r="F129" i="5"/>
  <c r="D129" i="5"/>
  <c r="C129" i="5"/>
  <c r="E129" i="5"/>
  <c r="A129" i="5"/>
  <c r="B131" i="4"/>
  <c r="G130" i="4"/>
  <c r="C130" i="4"/>
  <c r="A130" i="4"/>
  <c r="F130" i="4"/>
  <c r="E130" i="4"/>
  <c r="D130" i="4"/>
  <c r="A131" i="3"/>
  <c r="E131" i="3"/>
  <c r="D131" i="3"/>
  <c r="B132" i="3"/>
  <c r="G131" i="3"/>
  <c r="C131" i="3"/>
  <c r="F131" i="3"/>
  <c r="D132" i="2"/>
  <c r="C132" i="2"/>
  <c r="A132" i="2"/>
  <c r="B133" i="2"/>
  <c r="G132" i="2"/>
  <c r="F132" i="2"/>
  <c r="E132" i="2"/>
  <c r="A132" i="1"/>
  <c r="C132" i="1"/>
  <c r="E132" i="1"/>
  <c r="G132" i="1" s="1"/>
  <c r="B133" i="1"/>
  <c r="D132" i="1"/>
  <c r="F132" i="1" s="1"/>
  <c r="A130" i="5" l="1"/>
  <c r="B131" i="5"/>
  <c r="F130" i="5"/>
  <c r="G130" i="5"/>
  <c r="C130" i="5"/>
  <c r="D130" i="5"/>
  <c r="E130" i="5"/>
  <c r="A131" i="4"/>
  <c r="E131" i="4"/>
  <c r="D131" i="4"/>
  <c r="G131" i="4"/>
  <c r="F131" i="4"/>
  <c r="C131" i="4"/>
  <c r="B132" i="4"/>
  <c r="D132" i="3"/>
  <c r="C132" i="3"/>
  <c r="B133" i="3"/>
  <c r="F132" i="3"/>
  <c r="A132" i="3"/>
  <c r="G132" i="3"/>
  <c r="E132" i="3"/>
  <c r="B134" i="2"/>
  <c r="G133" i="2"/>
  <c r="F133" i="2"/>
  <c r="E133" i="2"/>
  <c r="D133" i="2"/>
  <c r="C133" i="2"/>
  <c r="A133" i="2"/>
  <c r="C133" i="1"/>
  <c r="A133" i="1"/>
  <c r="B134" i="1"/>
  <c r="D133" i="1"/>
  <c r="F133" i="1" s="1"/>
  <c r="E133" i="1"/>
  <c r="B132" i="5" l="1"/>
  <c r="A131" i="5"/>
  <c r="G131" i="5"/>
  <c r="F131" i="5"/>
  <c r="E131" i="5"/>
  <c r="D131" i="5"/>
  <c r="C131" i="5"/>
  <c r="D132" i="4"/>
  <c r="B133" i="4"/>
  <c r="F132" i="4"/>
  <c r="E132" i="4"/>
  <c r="C132" i="4"/>
  <c r="A132" i="4"/>
  <c r="G132" i="4"/>
  <c r="C133" i="3"/>
  <c r="G133" i="3"/>
  <c r="F133" i="3"/>
  <c r="E133" i="3"/>
  <c r="A133" i="3"/>
  <c r="B134" i="3"/>
  <c r="D133" i="3"/>
  <c r="F134" i="2"/>
  <c r="E134" i="2"/>
  <c r="D134" i="2"/>
  <c r="C134" i="2"/>
  <c r="A134" i="2"/>
  <c r="B135" i="2"/>
  <c r="G134" i="2"/>
  <c r="G133" i="1"/>
  <c r="B135" i="1"/>
  <c r="D134" i="1"/>
  <c r="A134" i="1"/>
  <c r="E134" i="1"/>
  <c r="F134" i="1" s="1"/>
  <c r="C134" i="1"/>
  <c r="D132" i="5" l="1"/>
  <c r="C132" i="5"/>
  <c r="B133" i="5"/>
  <c r="A132" i="5"/>
  <c r="G132" i="5"/>
  <c r="F132" i="5"/>
  <c r="E132" i="5"/>
  <c r="D133" i="4"/>
  <c r="C133" i="4"/>
  <c r="B134" i="4"/>
  <c r="G133" i="4"/>
  <c r="F133" i="4"/>
  <c r="E133" i="4"/>
  <c r="A133" i="4"/>
  <c r="F134" i="3"/>
  <c r="E134" i="3"/>
  <c r="D134" i="3"/>
  <c r="C134" i="3"/>
  <c r="B135" i="3"/>
  <c r="A134" i="3"/>
  <c r="G134" i="3"/>
  <c r="B136" i="2"/>
  <c r="E135" i="2"/>
  <c r="A135" i="2"/>
  <c r="F135" i="2"/>
  <c r="D135" i="2"/>
  <c r="G135" i="2"/>
  <c r="C135" i="2"/>
  <c r="G134" i="1"/>
  <c r="A135" i="1"/>
  <c r="C135" i="1"/>
  <c r="D135" i="1"/>
  <c r="E135" i="1"/>
  <c r="F135" i="1"/>
  <c r="G135" i="1"/>
  <c r="B136" i="1"/>
  <c r="D133" i="5" l="1"/>
  <c r="C133" i="5"/>
  <c r="A133" i="5"/>
  <c r="F133" i="5"/>
  <c r="E133" i="5"/>
  <c r="G133" i="5"/>
  <c r="B134" i="5"/>
  <c r="F134" i="4"/>
  <c r="D134" i="4"/>
  <c r="C134" i="4"/>
  <c r="E134" i="4"/>
  <c r="A134" i="4"/>
  <c r="B135" i="4"/>
  <c r="G134" i="4"/>
  <c r="E135" i="3"/>
  <c r="D135" i="3"/>
  <c r="G135" i="3"/>
  <c r="B136" i="3"/>
  <c r="F135" i="3"/>
  <c r="C135" i="3"/>
  <c r="A135" i="3"/>
  <c r="G136" i="2"/>
  <c r="F136" i="2"/>
  <c r="E136" i="2"/>
  <c r="D136" i="2"/>
  <c r="C136" i="2"/>
  <c r="A136" i="2"/>
  <c r="B137" i="2"/>
  <c r="F136" i="1"/>
  <c r="A136" i="1"/>
  <c r="E136" i="1"/>
  <c r="C136" i="1"/>
  <c r="D136" i="1"/>
  <c r="B137" i="1"/>
  <c r="G136" i="1"/>
  <c r="F134" i="5" l="1"/>
  <c r="E134" i="5"/>
  <c r="D134" i="5"/>
  <c r="A134" i="5"/>
  <c r="B135" i="5"/>
  <c r="C134" i="5"/>
  <c r="G134" i="5"/>
  <c r="F135" i="4"/>
  <c r="E135" i="4"/>
  <c r="D135" i="4"/>
  <c r="C135" i="4"/>
  <c r="G135" i="4"/>
  <c r="B136" i="4"/>
  <c r="A135" i="4"/>
  <c r="G136" i="3"/>
  <c r="A136" i="3"/>
  <c r="B137" i="3"/>
  <c r="E136" i="3"/>
  <c r="F136" i="3"/>
  <c r="C136" i="3"/>
  <c r="D136" i="3"/>
  <c r="A137" i="2"/>
  <c r="B138" i="2"/>
  <c r="G137" i="2"/>
  <c r="E137" i="2"/>
  <c r="D137" i="2"/>
  <c r="F137" i="2"/>
  <c r="C137" i="2"/>
  <c r="F137" i="1"/>
  <c r="A137" i="1"/>
  <c r="B138" i="1"/>
  <c r="D137" i="1"/>
  <c r="E137" i="1"/>
  <c r="G137" i="1"/>
  <c r="C137" i="1"/>
  <c r="F135" i="5" l="1"/>
  <c r="E135" i="5"/>
  <c r="C135" i="5"/>
  <c r="D135" i="5"/>
  <c r="B136" i="5"/>
  <c r="G135" i="5"/>
  <c r="A135" i="5"/>
  <c r="A136" i="4"/>
  <c r="E136" i="4"/>
  <c r="D136" i="4"/>
  <c r="C136" i="4"/>
  <c r="G136" i="4"/>
  <c r="B137" i="4"/>
  <c r="F136" i="4"/>
  <c r="A137" i="3"/>
  <c r="G137" i="3"/>
  <c r="F137" i="3"/>
  <c r="E137" i="3"/>
  <c r="D137" i="3"/>
  <c r="C137" i="3"/>
  <c r="B138" i="3"/>
  <c r="B139" i="2"/>
  <c r="G138" i="2"/>
  <c r="F138" i="2"/>
  <c r="E138" i="2"/>
  <c r="D138" i="2"/>
  <c r="C138" i="2"/>
  <c r="A138" i="2"/>
  <c r="C138" i="1"/>
  <c r="D138" i="1"/>
  <c r="E138" i="1"/>
  <c r="A138" i="1"/>
  <c r="F138" i="1"/>
  <c r="G138" i="1"/>
  <c r="B139" i="1"/>
  <c r="G136" i="5" l="1"/>
  <c r="F136" i="5"/>
  <c r="C136" i="5"/>
  <c r="A136" i="5"/>
  <c r="E136" i="5"/>
  <c r="D136" i="5"/>
  <c r="B137" i="5"/>
  <c r="A137" i="4"/>
  <c r="F137" i="4"/>
  <c r="G137" i="4"/>
  <c r="D137" i="4"/>
  <c r="C137" i="4"/>
  <c r="E137" i="4"/>
  <c r="B138" i="4"/>
  <c r="B139" i="3"/>
  <c r="F138" i="3"/>
  <c r="G138" i="3"/>
  <c r="A138" i="3"/>
  <c r="C138" i="3"/>
  <c r="E138" i="3"/>
  <c r="D138" i="3"/>
  <c r="C139" i="2"/>
  <c r="A139" i="2"/>
  <c r="B140" i="2"/>
  <c r="G139" i="2"/>
  <c r="F139" i="2"/>
  <c r="E139" i="2"/>
  <c r="D139" i="2"/>
  <c r="A139" i="1"/>
  <c r="B140" i="1"/>
  <c r="D139" i="1"/>
  <c r="C139" i="1"/>
  <c r="F139" i="1"/>
  <c r="G139" i="1"/>
  <c r="E139" i="1"/>
  <c r="A137" i="5" l="1"/>
  <c r="G137" i="5"/>
  <c r="E137" i="5"/>
  <c r="F137" i="5"/>
  <c r="D137" i="5"/>
  <c r="C137" i="5"/>
  <c r="B138" i="5"/>
  <c r="A138" i="4"/>
  <c r="G138" i="4"/>
  <c r="E138" i="4"/>
  <c r="F138" i="4"/>
  <c r="B139" i="4"/>
  <c r="D138" i="4"/>
  <c r="C138" i="4"/>
  <c r="C139" i="3"/>
  <c r="B140" i="3"/>
  <c r="F139" i="3"/>
  <c r="E139" i="3"/>
  <c r="D139" i="3"/>
  <c r="A139" i="3"/>
  <c r="G139" i="3"/>
  <c r="B141" i="2"/>
  <c r="G140" i="2"/>
  <c r="F140" i="2"/>
  <c r="E140" i="2"/>
  <c r="D140" i="2"/>
  <c r="C140" i="2"/>
  <c r="A140" i="2"/>
  <c r="D140" i="1"/>
  <c r="E140" i="1"/>
  <c r="F140" i="1"/>
  <c r="G140" i="1"/>
  <c r="B141" i="1"/>
  <c r="C140" i="1"/>
  <c r="A140" i="1"/>
  <c r="B139" i="5" l="1"/>
  <c r="A138" i="5"/>
  <c r="C138" i="5"/>
  <c r="F138" i="5"/>
  <c r="E138" i="5"/>
  <c r="G138" i="5"/>
  <c r="D138" i="5"/>
  <c r="C139" i="4"/>
  <c r="B140" i="4"/>
  <c r="A139" i="4"/>
  <c r="E139" i="4"/>
  <c r="G139" i="4"/>
  <c r="F139" i="4"/>
  <c r="D139" i="4"/>
  <c r="A140" i="3"/>
  <c r="F140" i="3"/>
  <c r="E140" i="3"/>
  <c r="B141" i="3"/>
  <c r="D140" i="3"/>
  <c r="G140" i="3"/>
  <c r="C140" i="3"/>
  <c r="E141" i="2"/>
  <c r="D141" i="2"/>
  <c r="C141" i="2"/>
  <c r="A141" i="2"/>
  <c r="B142" i="2"/>
  <c r="F141" i="2"/>
  <c r="G141" i="2"/>
  <c r="C141" i="1"/>
  <c r="D141" i="1"/>
  <c r="F141" i="1"/>
  <c r="B142" i="1"/>
  <c r="A141" i="1"/>
  <c r="G141" i="1"/>
  <c r="E141" i="1"/>
  <c r="C139" i="5" l="1"/>
  <c r="B140" i="5"/>
  <c r="G139" i="5"/>
  <c r="F139" i="5"/>
  <c r="E139" i="5"/>
  <c r="D139" i="5"/>
  <c r="A139" i="5"/>
  <c r="C140" i="4"/>
  <c r="A140" i="4"/>
  <c r="F140" i="4"/>
  <c r="E140" i="4"/>
  <c r="D140" i="4"/>
  <c r="G140" i="4"/>
  <c r="B141" i="4"/>
  <c r="E141" i="3"/>
  <c r="D141" i="3"/>
  <c r="G141" i="3"/>
  <c r="C141" i="3"/>
  <c r="A141" i="3"/>
  <c r="B142" i="3"/>
  <c r="F141" i="3"/>
  <c r="B143" i="2"/>
  <c r="G142" i="2"/>
  <c r="F142" i="2"/>
  <c r="E142" i="2"/>
  <c r="D142" i="2"/>
  <c r="C142" i="2"/>
  <c r="A142" i="2"/>
  <c r="G142" i="1"/>
  <c r="D142" i="1"/>
  <c r="C142" i="1"/>
  <c r="F142" i="1"/>
  <c r="A142" i="1"/>
  <c r="E142" i="1"/>
  <c r="B143" i="1"/>
  <c r="C140" i="5" l="1"/>
  <c r="A140" i="5"/>
  <c r="D140" i="5"/>
  <c r="B141" i="5"/>
  <c r="G140" i="5"/>
  <c r="E140" i="5"/>
  <c r="F140" i="5"/>
  <c r="E141" i="4"/>
  <c r="B142" i="4"/>
  <c r="G141" i="4"/>
  <c r="F141" i="4"/>
  <c r="D141" i="4"/>
  <c r="A141" i="4"/>
  <c r="C141" i="4"/>
  <c r="D142" i="3"/>
  <c r="C142" i="3"/>
  <c r="G142" i="3"/>
  <c r="F142" i="3"/>
  <c r="B143" i="3"/>
  <c r="E142" i="3"/>
  <c r="A142" i="3"/>
  <c r="G143" i="2"/>
  <c r="F143" i="2"/>
  <c r="E143" i="2"/>
  <c r="D143" i="2"/>
  <c r="C143" i="2"/>
  <c r="A143" i="2"/>
  <c r="F143" i="1"/>
  <c r="C143" i="1"/>
  <c r="A143" i="1"/>
  <c r="G143" i="1"/>
  <c r="E143" i="1"/>
  <c r="D143" i="1"/>
  <c r="E141" i="5" l="1"/>
  <c r="D141" i="5"/>
  <c r="F141" i="5"/>
  <c r="A141" i="5"/>
  <c r="C141" i="5"/>
  <c r="B142" i="5"/>
  <c r="G141" i="5"/>
  <c r="E142" i="4"/>
  <c r="D142" i="4"/>
  <c r="C142" i="4"/>
  <c r="B143" i="4"/>
  <c r="G142" i="4"/>
  <c r="F142" i="4"/>
  <c r="A142" i="4"/>
  <c r="G143" i="3"/>
  <c r="F143" i="3"/>
  <c r="E143" i="3"/>
  <c r="D143" i="3"/>
  <c r="C143" i="3"/>
  <c r="A143" i="3"/>
  <c r="E142" i="5" l="1"/>
  <c r="D142" i="5"/>
  <c r="C142" i="5"/>
  <c r="B143" i="5"/>
  <c r="G142" i="5"/>
  <c r="F142" i="5"/>
  <c r="A142" i="5"/>
  <c r="G143" i="4"/>
  <c r="F143" i="4"/>
  <c r="E143" i="4"/>
  <c r="D143" i="4"/>
  <c r="A143" i="4"/>
  <c r="C143" i="4"/>
  <c r="G143" i="5" l="1"/>
  <c r="F143" i="5"/>
  <c r="E143" i="5"/>
  <c r="D143" i="5"/>
  <c r="C143" i="5"/>
  <c r="A143" i="5"/>
</calcChain>
</file>

<file path=xl/sharedStrings.xml><?xml version="1.0" encoding="utf-8"?>
<sst xmlns="http://schemas.openxmlformats.org/spreadsheetml/2006/main" count="85" uniqueCount="18">
  <si>
    <t>Maksete algus</t>
  </si>
  <si>
    <t>Maksete arv</t>
  </si>
  <si>
    <t>kuud</t>
  </si>
  <si>
    <t>EUR (km-ta)</t>
  </si>
  <si>
    <t>Üürniku osakaal</t>
  </si>
  <si>
    <t>Kuupäev</t>
  </si>
  <si>
    <t>Jrk nr</t>
  </si>
  <si>
    <t>Algjääk</t>
  </si>
  <si>
    <t>Intress</t>
  </si>
  <si>
    <t>Põhiosa</t>
  </si>
  <si>
    <t>Kap.komponent</t>
  </si>
  <si>
    <t>Lõppjääk</t>
  </si>
  <si>
    <t>Kapitali algväärtus</t>
  </si>
  <si>
    <t>Kapitali lõppväärtus</t>
  </si>
  <si>
    <t>Kapitali tulumäär 2024 I pa</t>
  </si>
  <si>
    <t>Kapitalikomponendi annuiteetmaksegraafik - Õhtu põik 5, Pärnu linn</t>
  </si>
  <si>
    <t>Kapitalikomponendi annuiteetmaksegraafik - Wismari tn 7, Tallinn</t>
  </si>
  <si>
    <t>Kapitalikomponendi annuiteetmaksegraafik - Koidu tn 5 // Posti tn 22, Viljandi linn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</si>
</sst>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,##0.00&quot; &quot;;[Red]&quot;-&quot;#,##0.00&quot; &quot;"/>
    <numFmt numFmtId="165" formatCode="d&quot;.&quot;mm&quot;.&quot;yyyy"/>
    <numFmt numFmtId="166" formatCode="#,##0.0"/>
    <numFmt numFmtId="167" formatCode="0.000%"/>
    <numFmt numFmtId="168" formatCode="0.0%"/>
    <numFmt numFmtId="169" formatCode="#,##0.000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</font>
    <font>
      <sz val="11"/>
      <color rgb="FFFF0000"/>
      <name val="Calibri"/>
      <family val="2"/>
    </font>
    <font>
      <sz val="11"/>
      <color rgb="FF1F497D"/>
      <name val="Calibri"/>
      <family val="2"/>
    </font>
    <font>
      <b/>
      <i/>
      <sz val="11"/>
      <color rgb="FF000000"/>
      <name val="Calibri"/>
      <family val="2"/>
    </font>
    <font>
      <i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3" fillId="2" borderId="0" xfId="2" applyFill="1"/>
    <xf numFmtId="0" fontId="0" fillId="2" borderId="0" xfId="0" applyFill="1"/>
    <xf numFmtId="0" fontId="5" fillId="3" borderId="0" xfId="2" applyFont="1" applyFill="1"/>
    <xf numFmtId="0" fontId="6" fillId="3" borderId="0" xfId="2" applyFont="1" applyFill="1"/>
    <xf numFmtId="0" fontId="7" fillId="3" borderId="0" xfId="2" applyFont="1" applyFill="1"/>
    <xf numFmtId="4" fontId="3" fillId="3" borderId="0" xfId="2" applyNumberFormat="1" applyFill="1"/>
    <xf numFmtId="4" fontId="0" fillId="2" borderId="0" xfId="0" applyNumberFormat="1" applyFill="1"/>
    <xf numFmtId="2" fontId="0" fillId="2" borderId="0" xfId="0" applyNumberFormat="1" applyFill="1"/>
    <xf numFmtId="164" fontId="0" fillId="2" borderId="0" xfId="0" applyNumberFormat="1" applyFill="1"/>
    <xf numFmtId="0" fontId="3" fillId="4" borderId="1" xfId="2" applyFill="1" applyBorder="1"/>
    <xf numFmtId="0" fontId="3" fillId="3" borderId="2" xfId="2" applyFill="1" applyBorder="1"/>
    <xf numFmtId="0" fontId="0" fillId="2" borderId="2" xfId="0" applyFill="1" applyBorder="1"/>
    <xf numFmtId="165" fontId="3" fillId="4" borderId="2" xfId="2" applyNumberFormat="1" applyFill="1" applyBorder="1"/>
    <xf numFmtId="0" fontId="3" fillId="4" borderId="3" xfId="2" applyFill="1" applyBorder="1"/>
    <xf numFmtId="0" fontId="2" fillId="2" borderId="0" xfId="0" applyFont="1" applyFill="1" applyProtection="1">
      <protection hidden="1"/>
    </xf>
    <xf numFmtId="0" fontId="3" fillId="4" borderId="4" xfId="2" applyFill="1" applyBorder="1"/>
    <xf numFmtId="0" fontId="3" fillId="3" borderId="0" xfId="2" applyFill="1"/>
    <xf numFmtId="0" fontId="3" fillId="4" borderId="0" xfId="2" applyFill="1"/>
    <xf numFmtId="0" fontId="3" fillId="4" borderId="5" xfId="2" applyFill="1" applyBorder="1"/>
    <xf numFmtId="166" fontId="0" fillId="2" borderId="0" xfId="0" applyNumberFormat="1" applyFill="1" applyProtection="1">
      <protection hidden="1"/>
    </xf>
    <xf numFmtId="165" fontId="0" fillId="2" borderId="0" xfId="0" applyNumberFormat="1" applyFill="1"/>
    <xf numFmtId="10" fontId="3" fillId="4" borderId="0" xfId="1" applyNumberFormat="1" applyFont="1" applyFill="1"/>
    <xf numFmtId="166" fontId="2" fillId="2" borderId="0" xfId="0" applyNumberFormat="1" applyFont="1" applyFill="1" applyProtection="1">
      <protection hidden="1"/>
    </xf>
    <xf numFmtId="0" fontId="3" fillId="4" borderId="6" xfId="2" applyFill="1" applyBorder="1"/>
    <xf numFmtId="0" fontId="3" fillId="3" borderId="7" xfId="2" applyFill="1" applyBorder="1"/>
    <xf numFmtId="0" fontId="0" fillId="2" borderId="7" xfId="0" applyFill="1" applyBorder="1"/>
    <xf numFmtId="0" fontId="3" fillId="4" borderId="8" xfId="2" applyFill="1" applyBorder="1"/>
    <xf numFmtId="167" fontId="3" fillId="4" borderId="0" xfId="2" applyNumberFormat="1" applyFill="1"/>
    <xf numFmtId="0" fontId="9" fillId="3" borderId="9" xfId="2" applyFont="1" applyFill="1" applyBorder="1" applyAlignment="1">
      <alignment horizontal="right"/>
    </xf>
    <xf numFmtId="165" fontId="10" fillId="3" borderId="0" xfId="2" applyNumberFormat="1" applyFont="1" applyFill="1"/>
    <xf numFmtId="164" fontId="3" fillId="3" borderId="0" xfId="2" applyNumberFormat="1" applyFill="1"/>
    <xf numFmtId="2" fontId="4" fillId="3" borderId="0" xfId="2" applyNumberFormat="1" applyFont="1" applyFill="1" applyAlignment="1">
      <alignment horizontal="right"/>
    </xf>
    <xf numFmtId="2" fontId="5" fillId="3" borderId="0" xfId="2" applyNumberFormat="1" applyFont="1" applyFill="1" applyAlignment="1">
      <alignment horizontal="right"/>
    </xf>
    <xf numFmtId="2" fontId="6" fillId="3" borderId="0" xfId="2" applyNumberFormat="1" applyFont="1" applyFill="1"/>
    <xf numFmtId="2" fontId="3" fillId="2" borderId="0" xfId="2" applyNumberFormat="1" applyFill="1"/>
    <xf numFmtId="2" fontId="8" fillId="2" borderId="0" xfId="2" applyNumberFormat="1" applyFont="1" applyFill="1"/>
    <xf numFmtId="2" fontId="9" fillId="3" borderId="9" xfId="2" applyNumberFormat="1" applyFont="1" applyFill="1" applyBorder="1" applyAlignment="1">
      <alignment horizontal="right"/>
    </xf>
    <xf numFmtId="3" fontId="3" fillId="4" borderId="0" xfId="2" applyNumberFormat="1" applyFill="1"/>
    <xf numFmtId="168" fontId="3" fillId="4" borderId="7" xfId="2" applyNumberFormat="1" applyFill="1" applyBorder="1"/>
    <xf numFmtId="0" fontId="0" fillId="2" borderId="0" xfId="0" applyFill="1" applyAlignment="1">
      <alignment horizontal="right"/>
    </xf>
    <xf numFmtId="169" fontId="0" fillId="2" borderId="0" xfId="0" applyNumberFormat="1" applyFill="1" applyProtection="1">
      <protection hidden="1"/>
    </xf>
  </cellXfs>
  <cellStyles count="3">
    <cellStyle name="Normaallaad 4" xfId="2" xr:uid="{C518EF32-F477-4C7A-A1F1-D1D69E16654D}"/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1DF8E977-83E1-49D5-9433-384F3F9BCB5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C9057-5085-4FA3-9375-84B8BC119D93}">
  <dimension ref="A1:P143"/>
  <sheetViews>
    <sheetView tabSelected="1" zoomScaleNormal="100" workbookViewId="0">
      <selection activeCell="A2" sqref="A2"/>
    </sheetView>
  </sheetViews>
  <sheetFormatPr defaultRowHeight="15" x14ac:dyDescent="0.25"/>
  <cols>
    <col min="1" max="1" width="9.140625" style="2" customWidth="1"/>
    <col min="2" max="2" width="7.85546875" style="2" customWidth="1"/>
    <col min="3" max="3" width="14.7109375" style="2" customWidth="1"/>
    <col min="4" max="4" width="14.28515625" style="2" customWidth="1"/>
    <col min="5" max="6" width="14.7109375" style="2" customWidth="1"/>
    <col min="7" max="7" width="14.7109375" style="7" customWidth="1"/>
    <col min="8" max="257" width="9.140625" style="2"/>
    <col min="258" max="258" width="7.85546875" style="2" customWidth="1"/>
    <col min="259" max="259" width="14.7109375" style="2" customWidth="1"/>
    <col min="260" max="260" width="14.28515625" style="2" customWidth="1"/>
    <col min="261" max="263" width="14.7109375" style="2" customWidth="1"/>
    <col min="264" max="513" width="9.140625" style="2"/>
    <col min="514" max="514" width="7.85546875" style="2" customWidth="1"/>
    <col min="515" max="515" width="14.7109375" style="2" customWidth="1"/>
    <col min="516" max="516" width="14.28515625" style="2" customWidth="1"/>
    <col min="517" max="519" width="14.7109375" style="2" customWidth="1"/>
    <col min="520" max="769" width="9.140625" style="2"/>
    <col min="770" max="770" width="7.85546875" style="2" customWidth="1"/>
    <col min="771" max="771" width="14.7109375" style="2" customWidth="1"/>
    <col min="772" max="772" width="14.28515625" style="2" customWidth="1"/>
    <col min="773" max="775" width="14.7109375" style="2" customWidth="1"/>
    <col min="776" max="1025" width="9.140625" style="2"/>
    <col min="1026" max="1026" width="7.85546875" style="2" customWidth="1"/>
    <col min="1027" max="1027" width="14.7109375" style="2" customWidth="1"/>
    <col min="1028" max="1028" width="14.28515625" style="2" customWidth="1"/>
    <col min="1029" max="1031" width="14.7109375" style="2" customWidth="1"/>
    <col min="1032" max="1281" width="9.140625" style="2"/>
    <col min="1282" max="1282" width="7.85546875" style="2" customWidth="1"/>
    <col min="1283" max="1283" width="14.7109375" style="2" customWidth="1"/>
    <col min="1284" max="1284" width="14.28515625" style="2" customWidth="1"/>
    <col min="1285" max="1287" width="14.7109375" style="2" customWidth="1"/>
    <col min="1288" max="1537" width="9.140625" style="2"/>
    <col min="1538" max="1538" width="7.85546875" style="2" customWidth="1"/>
    <col min="1539" max="1539" width="14.7109375" style="2" customWidth="1"/>
    <col min="1540" max="1540" width="14.28515625" style="2" customWidth="1"/>
    <col min="1541" max="1543" width="14.7109375" style="2" customWidth="1"/>
    <col min="1544" max="1793" width="9.140625" style="2"/>
    <col min="1794" max="1794" width="7.85546875" style="2" customWidth="1"/>
    <col min="1795" max="1795" width="14.7109375" style="2" customWidth="1"/>
    <col min="1796" max="1796" width="14.28515625" style="2" customWidth="1"/>
    <col min="1797" max="1799" width="14.7109375" style="2" customWidth="1"/>
    <col min="1800" max="2049" width="9.140625" style="2"/>
    <col min="2050" max="2050" width="7.85546875" style="2" customWidth="1"/>
    <col min="2051" max="2051" width="14.7109375" style="2" customWidth="1"/>
    <col min="2052" max="2052" width="14.28515625" style="2" customWidth="1"/>
    <col min="2053" max="2055" width="14.7109375" style="2" customWidth="1"/>
    <col min="2056" max="2305" width="9.140625" style="2"/>
    <col min="2306" max="2306" width="7.85546875" style="2" customWidth="1"/>
    <col min="2307" max="2307" width="14.7109375" style="2" customWidth="1"/>
    <col min="2308" max="2308" width="14.28515625" style="2" customWidth="1"/>
    <col min="2309" max="2311" width="14.7109375" style="2" customWidth="1"/>
    <col min="2312" max="2561" width="9.140625" style="2"/>
    <col min="2562" max="2562" width="7.85546875" style="2" customWidth="1"/>
    <col min="2563" max="2563" width="14.7109375" style="2" customWidth="1"/>
    <col min="2564" max="2564" width="14.28515625" style="2" customWidth="1"/>
    <col min="2565" max="2567" width="14.7109375" style="2" customWidth="1"/>
    <col min="2568" max="2817" width="9.140625" style="2"/>
    <col min="2818" max="2818" width="7.85546875" style="2" customWidth="1"/>
    <col min="2819" max="2819" width="14.7109375" style="2" customWidth="1"/>
    <col min="2820" max="2820" width="14.28515625" style="2" customWidth="1"/>
    <col min="2821" max="2823" width="14.7109375" style="2" customWidth="1"/>
    <col min="2824" max="3073" width="9.140625" style="2"/>
    <col min="3074" max="3074" width="7.85546875" style="2" customWidth="1"/>
    <col min="3075" max="3075" width="14.7109375" style="2" customWidth="1"/>
    <col min="3076" max="3076" width="14.28515625" style="2" customWidth="1"/>
    <col min="3077" max="3079" width="14.7109375" style="2" customWidth="1"/>
    <col min="3080" max="3329" width="9.140625" style="2"/>
    <col min="3330" max="3330" width="7.85546875" style="2" customWidth="1"/>
    <col min="3331" max="3331" width="14.7109375" style="2" customWidth="1"/>
    <col min="3332" max="3332" width="14.28515625" style="2" customWidth="1"/>
    <col min="3333" max="3335" width="14.7109375" style="2" customWidth="1"/>
    <col min="3336" max="3585" width="9.140625" style="2"/>
    <col min="3586" max="3586" width="7.85546875" style="2" customWidth="1"/>
    <col min="3587" max="3587" width="14.7109375" style="2" customWidth="1"/>
    <col min="3588" max="3588" width="14.28515625" style="2" customWidth="1"/>
    <col min="3589" max="3591" width="14.7109375" style="2" customWidth="1"/>
    <col min="3592" max="3841" width="9.140625" style="2"/>
    <col min="3842" max="3842" width="7.85546875" style="2" customWidth="1"/>
    <col min="3843" max="3843" width="14.7109375" style="2" customWidth="1"/>
    <col min="3844" max="3844" width="14.28515625" style="2" customWidth="1"/>
    <col min="3845" max="3847" width="14.7109375" style="2" customWidth="1"/>
    <col min="3848" max="4097" width="9.140625" style="2"/>
    <col min="4098" max="4098" width="7.85546875" style="2" customWidth="1"/>
    <col min="4099" max="4099" width="14.7109375" style="2" customWidth="1"/>
    <col min="4100" max="4100" width="14.28515625" style="2" customWidth="1"/>
    <col min="4101" max="4103" width="14.7109375" style="2" customWidth="1"/>
    <col min="4104" max="4353" width="9.140625" style="2"/>
    <col min="4354" max="4354" width="7.85546875" style="2" customWidth="1"/>
    <col min="4355" max="4355" width="14.7109375" style="2" customWidth="1"/>
    <col min="4356" max="4356" width="14.28515625" style="2" customWidth="1"/>
    <col min="4357" max="4359" width="14.7109375" style="2" customWidth="1"/>
    <col min="4360" max="4609" width="9.140625" style="2"/>
    <col min="4610" max="4610" width="7.85546875" style="2" customWidth="1"/>
    <col min="4611" max="4611" width="14.7109375" style="2" customWidth="1"/>
    <col min="4612" max="4612" width="14.28515625" style="2" customWidth="1"/>
    <col min="4613" max="4615" width="14.7109375" style="2" customWidth="1"/>
    <col min="4616" max="4865" width="9.140625" style="2"/>
    <col min="4866" max="4866" width="7.85546875" style="2" customWidth="1"/>
    <col min="4867" max="4867" width="14.7109375" style="2" customWidth="1"/>
    <col min="4868" max="4868" width="14.28515625" style="2" customWidth="1"/>
    <col min="4869" max="4871" width="14.7109375" style="2" customWidth="1"/>
    <col min="4872" max="5121" width="9.140625" style="2"/>
    <col min="5122" max="5122" width="7.85546875" style="2" customWidth="1"/>
    <col min="5123" max="5123" width="14.7109375" style="2" customWidth="1"/>
    <col min="5124" max="5124" width="14.28515625" style="2" customWidth="1"/>
    <col min="5125" max="5127" width="14.7109375" style="2" customWidth="1"/>
    <col min="5128" max="5377" width="9.140625" style="2"/>
    <col min="5378" max="5378" width="7.85546875" style="2" customWidth="1"/>
    <col min="5379" max="5379" width="14.7109375" style="2" customWidth="1"/>
    <col min="5380" max="5380" width="14.28515625" style="2" customWidth="1"/>
    <col min="5381" max="5383" width="14.7109375" style="2" customWidth="1"/>
    <col min="5384" max="5633" width="9.140625" style="2"/>
    <col min="5634" max="5634" width="7.85546875" style="2" customWidth="1"/>
    <col min="5635" max="5635" width="14.7109375" style="2" customWidth="1"/>
    <col min="5636" max="5636" width="14.28515625" style="2" customWidth="1"/>
    <col min="5637" max="5639" width="14.7109375" style="2" customWidth="1"/>
    <col min="5640" max="5889" width="9.140625" style="2"/>
    <col min="5890" max="5890" width="7.85546875" style="2" customWidth="1"/>
    <col min="5891" max="5891" width="14.7109375" style="2" customWidth="1"/>
    <col min="5892" max="5892" width="14.28515625" style="2" customWidth="1"/>
    <col min="5893" max="5895" width="14.7109375" style="2" customWidth="1"/>
    <col min="5896" max="6145" width="9.140625" style="2"/>
    <col min="6146" max="6146" width="7.85546875" style="2" customWidth="1"/>
    <col min="6147" max="6147" width="14.7109375" style="2" customWidth="1"/>
    <col min="6148" max="6148" width="14.28515625" style="2" customWidth="1"/>
    <col min="6149" max="6151" width="14.7109375" style="2" customWidth="1"/>
    <col min="6152" max="6401" width="9.140625" style="2"/>
    <col min="6402" max="6402" width="7.85546875" style="2" customWidth="1"/>
    <col min="6403" max="6403" width="14.7109375" style="2" customWidth="1"/>
    <col min="6404" max="6404" width="14.28515625" style="2" customWidth="1"/>
    <col min="6405" max="6407" width="14.7109375" style="2" customWidth="1"/>
    <col min="6408" max="6657" width="9.140625" style="2"/>
    <col min="6658" max="6658" width="7.85546875" style="2" customWidth="1"/>
    <col min="6659" max="6659" width="14.7109375" style="2" customWidth="1"/>
    <col min="6660" max="6660" width="14.28515625" style="2" customWidth="1"/>
    <col min="6661" max="6663" width="14.7109375" style="2" customWidth="1"/>
    <col min="6664" max="6913" width="9.140625" style="2"/>
    <col min="6914" max="6914" width="7.85546875" style="2" customWidth="1"/>
    <col min="6915" max="6915" width="14.7109375" style="2" customWidth="1"/>
    <col min="6916" max="6916" width="14.28515625" style="2" customWidth="1"/>
    <col min="6917" max="6919" width="14.7109375" style="2" customWidth="1"/>
    <col min="6920" max="7169" width="9.140625" style="2"/>
    <col min="7170" max="7170" width="7.85546875" style="2" customWidth="1"/>
    <col min="7171" max="7171" width="14.7109375" style="2" customWidth="1"/>
    <col min="7172" max="7172" width="14.28515625" style="2" customWidth="1"/>
    <col min="7173" max="7175" width="14.7109375" style="2" customWidth="1"/>
    <col min="7176" max="7425" width="9.140625" style="2"/>
    <col min="7426" max="7426" width="7.85546875" style="2" customWidth="1"/>
    <col min="7427" max="7427" width="14.7109375" style="2" customWidth="1"/>
    <col min="7428" max="7428" width="14.28515625" style="2" customWidth="1"/>
    <col min="7429" max="7431" width="14.7109375" style="2" customWidth="1"/>
    <col min="7432" max="7681" width="9.140625" style="2"/>
    <col min="7682" max="7682" width="7.85546875" style="2" customWidth="1"/>
    <col min="7683" max="7683" width="14.7109375" style="2" customWidth="1"/>
    <col min="7684" max="7684" width="14.28515625" style="2" customWidth="1"/>
    <col min="7685" max="7687" width="14.7109375" style="2" customWidth="1"/>
    <col min="7688" max="7937" width="9.140625" style="2"/>
    <col min="7938" max="7938" width="7.85546875" style="2" customWidth="1"/>
    <col min="7939" max="7939" width="14.7109375" style="2" customWidth="1"/>
    <col min="7940" max="7940" width="14.28515625" style="2" customWidth="1"/>
    <col min="7941" max="7943" width="14.7109375" style="2" customWidth="1"/>
    <col min="7944" max="8193" width="9.140625" style="2"/>
    <col min="8194" max="8194" width="7.85546875" style="2" customWidth="1"/>
    <col min="8195" max="8195" width="14.7109375" style="2" customWidth="1"/>
    <col min="8196" max="8196" width="14.28515625" style="2" customWidth="1"/>
    <col min="8197" max="8199" width="14.7109375" style="2" customWidth="1"/>
    <col min="8200" max="8449" width="9.140625" style="2"/>
    <col min="8450" max="8450" width="7.85546875" style="2" customWidth="1"/>
    <col min="8451" max="8451" width="14.7109375" style="2" customWidth="1"/>
    <col min="8452" max="8452" width="14.28515625" style="2" customWidth="1"/>
    <col min="8453" max="8455" width="14.7109375" style="2" customWidth="1"/>
    <col min="8456" max="8705" width="9.140625" style="2"/>
    <col min="8706" max="8706" width="7.85546875" style="2" customWidth="1"/>
    <col min="8707" max="8707" width="14.7109375" style="2" customWidth="1"/>
    <col min="8708" max="8708" width="14.28515625" style="2" customWidth="1"/>
    <col min="8709" max="8711" width="14.7109375" style="2" customWidth="1"/>
    <col min="8712" max="8961" width="9.140625" style="2"/>
    <col min="8962" max="8962" width="7.85546875" style="2" customWidth="1"/>
    <col min="8963" max="8963" width="14.7109375" style="2" customWidth="1"/>
    <col min="8964" max="8964" width="14.28515625" style="2" customWidth="1"/>
    <col min="8965" max="8967" width="14.7109375" style="2" customWidth="1"/>
    <col min="8968" max="9217" width="9.140625" style="2"/>
    <col min="9218" max="9218" width="7.85546875" style="2" customWidth="1"/>
    <col min="9219" max="9219" width="14.7109375" style="2" customWidth="1"/>
    <col min="9220" max="9220" width="14.28515625" style="2" customWidth="1"/>
    <col min="9221" max="9223" width="14.7109375" style="2" customWidth="1"/>
    <col min="9224" max="9473" width="9.140625" style="2"/>
    <col min="9474" max="9474" width="7.85546875" style="2" customWidth="1"/>
    <col min="9475" max="9475" width="14.7109375" style="2" customWidth="1"/>
    <col min="9476" max="9476" width="14.28515625" style="2" customWidth="1"/>
    <col min="9477" max="9479" width="14.7109375" style="2" customWidth="1"/>
    <col min="9480" max="9729" width="9.140625" style="2"/>
    <col min="9730" max="9730" width="7.85546875" style="2" customWidth="1"/>
    <col min="9731" max="9731" width="14.7109375" style="2" customWidth="1"/>
    <col min="9732" max="9732" width="14.28515625" style="2" customWidth="1"/>
    <col min="9733" max="9735" width="14.7109375" style="2" customWidth="1"/>
    <col min="9736" max="9985" width="9.140625" style="2"/>
    <col min="9986" max="9986" width="7.85546875" style="2" customWidth="1"/>
    <col min="9987" max="9987" width="14.7109375" style="2" customWidth="1"/>
    <col min="9988" max="9988" width="14.28515625" style="2" customWidth="1"/>
    <col min="9989" max="9991" width="14.7109375" style="2" customWidth="1"/>
    <col min="9992" max="10241" width="9.140625" style="2"/>
    <col min="10242" max="10242" width="7.85546875" style="2" customWidth="1"/>
    <col min="10243" max="10243" width="14.7109375" style="2" customWidth="1"/>
    <col min="10244" max="10244" width="14.28515625" style="2" customWidth="1"/>
    <col min="10245" max="10247" width="14.7109375" style="2" customWidth="1"/>
    <col min="10248" max="10497" width="9.140625" style="2"/>
    <col min="10498" max="10498" width="7.85546875" style="2" customWidth="1"/>
    <col min="10499" max="10499" width="14.7109375" style="2" customWidth="1"/>
    <col min="10500" max="10500" width="14.28515625" style="2" customWidth="1"/>
    <col min="10501" max="10503" width="14.7109375" style="2" customWidth="1"/>
    <col min="10504" max="10753" width="9.140625" style="2"/>
    <col min="10754" max="10754" width="7.85546875" style="2" customWidth="1"/>
    <col min="10755" max="10755" width="14.7109375" style="2" customWidth="1"/>
    <col min="10756" max="10756" width="14.28515625" style="2" customWidth="1"/>
    <col min="10757" max="10759" width="14.7109375" style="2" customWidth="1"/>
    <col min="10760" max="11009" width="9.140625" style="2"/>
    <col min="11010" max="11010" width="7.85546875" style="2" customWidth="1"/>
    <col min="11011" max="11011" width="14.7109375" style="2" customWidth="1"/>
    <col min="11012" max="11012" width="14.28515625" style="2" customWidth="1"/>
    <col min="11013" max="11015" width="14.7109375" style="2" customWidth="1"/>
    <col min="11016" max="11265" width="9.140625" style="2"/>
    <col min="11266" max="11266" width="7.85546875" style="2" customWidth="1"/>
    <col min="11267" max="11267" width="14.7109375" style="2" customWidth="1"/>
    <col min="11268" max="11268" width="14.28515625" style="2" customWidth="1"/>
    <col min="11269" max="11271" width="14.7109375" style="2" customWidth="1"/>
    <col min="11272" max="11521" width="9.140625" style="2"/>
    <col min="11522" max="11522" width="7.85546875" style="2" customWidth="1"/>
    <col min="11523" max="11523" width="14.7109375" style="2" customWidth="1"/>
    <col min="11524" max="11524" width="14.28515625" style="2" customWidth="1"/>
    <col min="11525" max="11527" width="14.7109375" style="2" customWidth="1"/>
    <col min="11528" max="11777" width="9.140625" style="2"/>
    <col min="11778" max="11778" width="7.85546875" style="2" customWidth="1"/>
    <col min="11779" max="11779" width="14.7109375" style="2" customWidth="1"/>
    <col min="11780" max="11780" width="14.28515625" style="2" customWidth="1"/>
    <col min="11781" max="11783" width="14.7109375" style="2" customWidth="1"/>
    <col min="11784" max="12033" width="9.140625" style="2"/>
    <col min="12034" max="12034" width="7.85546875" style="2" customWidth="1"/>
    <col min="12035" max="12035" width="14.7109375" style="2" customWidth="1"/>
    <col min="12036" max="12036" width="14.28515625" style="2" customWidth="1"/>
    <col min="12037" max="12039" width="14.7109375" style="2" customWidth="1"/>
    <col min="12040" max="12289" width="9.140625" style="2"/>
    <col min="12290" max="12290" width="7.85546875" style="2" customWidth="1"/>
    <col min="12291" max="12291" width="14.7109375" style="2" customWidth="1"/>
    <col min="12292" max="12292" width="14.28515625" style="2" customWidth="1"/>
    <col min="12293" max="12295" width="14.7109375" style="2" customWidth="1"/>
    <col min="12296" max="12545" width="9.140625" style="2"/>
    <col min="12546" max="12546" width="7.85546875" style="2" customWidth="1"/>
    <col min="12547" max="12547" width="14.7109375" style="2" customWidth="1"/>
    <col min="12548" max="12548" width="14.28515625" style="2" customWidth="1"/>
    <col min="12549" max="12551" width="14.7109375" style="2" customWidth="1"/>
    <col min="12552" max="12801" width="9.140625" style="2"/>
    <col min="12802" max="12802" width="7.85546875" style="2" customWidth="1"/>
    <col min="12803" max="12803" width="14.7109375" style="2" customWidth="1"/>
    <col min="12804" max="12804" width="14.28515625" style="2" customWidth="1"/>
    <col min="12805" max="12807" width="14.7109375" style="2" customWidth="1"/>
    <col min="12808" max="13057" width="9.140625" style="2"/>
    <col min="13058" max="13058" width="7.85546875" style="2" customWidth="1"/>
    <col min="13059" max="13059" width="14.7109375" style="2" customWidth="1"/>
    <col min="13060" max="13060" width="14.28515625" style="2" customWidth="1"/>
    <col min="13061" max="13063" width="14.7109375" style="2" customWidth="1"/>
    <col min="13064" max="13313" width="9.140625" style="2"/>
    <col min="13314" max="13314" width="7.85546875" style="2" customWidth="1"/>
    <col min="13315" max="13315" width="14.7109375" style="2" customWidth="1"/>
    <col min="13316" max="13316" width="14.28515625" style="2" customWidth="1"/>
    <col min="13317" max="13319" width="14.7109375" style="2" customWidth="1"/>
    <col min="13320" max="13569" width="9.140625" style="2"/>
    <col min="13570" max="13570" width="7.85546875" style="2" customWidth="1"/>
    <col min="13571" max="13571" width="14.7109375" style="2" customWidth="1"/>
    <col min="13572" max="13572" width="14.28515625" style="2" customWidth="1"/>
    <col min="13573" max="13575" width="14.7109375" style="2" customWidth="1"/>
    <col min="13576" max="13825" width="9.140625" style="2"/>
    <col min="13826" max="13826" width="7.85546875" style="2" customWidth="1"/>
    <col min="13827" max="13827" width="14.7109375" style="2" customWidth="1"/>
    <col min="13828" max="13828" width="14.28515625" style="2" customWidth="1"/>
    <col min="13829" max="13831" width="14.7109375" style="2" customWidth="1"/>
    <col min="13832" max="14081" width="9.140625" style="2"/>
    <col min="14082" max="14082" width="7.85546875" style="2" customWidth="1"/>
    <col min="14083" max="14083" width="14.7109375" style="2" customWidth="1"/>
    <col min="14084" max="14084" width="14.28515625" style="2" customWidth="1"/>
    <col min="14085" max="14087" width="14.7109375" style="2" customWidth="1"/>
    <col min="14088" max="14337" width="9.140625" style="2"/>
    <col min="14338" max="14338" width="7.85546875" style="2" customWidth="1"/>
    <col min="14339" max="14339" width="14.7109375" style="2" customWidth="1"/>
    <col min="14340" max="14340" width="14.28515625" style="2" customWidth="1"/>
    <col min="14341" max="14343" width="14.7109375" style="2" customWidth="1"/>
    <col min="14344" max="14593" width="9.140625" style="2"/>
    <col min="14594" max="14594" width="7.85546875" style="2" customWidth="1"/>
    <col min="14595" max="14595" width="14.7109375" style="2" customWidth="1"/>
    <col min="14596" max="14596" width="14.28515625" style="2" customWidth="1"/>
    <col min="14597" max="14599" width="14.7109375" style="2" customWidth="1"/>
    <col min="14600" max="14849" width="9.140625" style="2"/>
    <col min="14850" max="14850" width="7.85546875" style="2" customWidth="1"/>
    <col min="14851" max="14851" width="14.7109375" style="2" customWidth="1"/>
    <col min="14852" max="14852" width="14.28515625" style="2" customWidth="1"/>
    <col min="14853" max="14855" width="14.7109375" style="2" customWidth="1"/>
    <col min="14856" max="15105" width="9.140625" style="2"/>
    <col min="15106" max="15106" width="7.85546875" style="2" customWidth="1"/>
    <col min="15107" max="15107" width="14.7109375" style="2" customWidth="1"/>
    <col min="15108" max="15108" width="14.28515625" style="2" customWidth="1"/>
    <col min="15109" max="15111" width="14.7109375" style="2" customWidth="1"/>
    <col min="15112" max="15361" width="9.140625" style="2"/>
    <col min="15362" max="15362" width="7.85546875" style="2" customWidth="1"/>
    <col min="15363" max="15363" width="14.7109375" style="2" customWidth="1"/>
    <col min="15364" max="15364" width="14.28515625" style="2" customWidth="1"/>
    <col min="15365" max="15367" width="14.7109375" style="2" customWidth="1"/>
    <col min="15368" max="15617" width="9.140625" style="2"/>
    <col min="15618" max="15618" width="7.85546875" style="2" customWidth="1"/>
    <col min="15619" max="15619" width="14.7109375" style="2" customWidth="1"/>
    <col min="15620" max="15620" width="14.28515625" style="2" customWidth="1"/>
    <col min="15621" max="15623" width="14.7109375" style="2" customWidth="1"/>
    <col min="15624" max="15873" width="9.140625" style="2"/>
    <col min="15874" max="15874" width="7.85546875" style="2" customWidth="1"/>
    <col min="15875" max="15875" width="14.7109375" style="2" customWidth="1"/>
    <col min="15876" max="15876" width="14.28515625" style="2" customWidth="1"/>
    <col min="15877" max="15879" width="14.7109375" style="2" customWidth="1"/>
    <col min="15880" max="16129" width="9.140625" style="2"/>
    <col min="16130" max="16130" width="7.85546875" style="2" customWidth="1"/>
    <col min="16131" max="16131" width="14.7109375" style="2" customWidth="1"/>
    <col min="16132" max="16132" width="14.28515625" style="2" customWidth="1"/>
    <col min="16133" max="16135" width="14.7109375" style="2" customWidth="1"/>
    <col min="16136" max="16384" width="9.140625" style="2"/>
  </cols>
  <sheetData>
    <row r="1" spans="1:16" x14ac:dyDescent="0.25">
      <c r="A1" s="1"/>
      <c r="B1" s="1"/>
      <c r="C1" s="1"/>
      <c r="D1" s="1"/>
      <c r="E1" s="1"/>
      <c r="F1" s="1"/>
      <c r="G1" s="32"/>
    </row>
    <row r="2" spans="1:16" x14ac:dyDescent="0.25">
      <c r="A2" s="1"/>
      <c r="B2" s="1"/>
      <c r="C2" s="1"/>
      <c r="D2" s="1"/>
      <c r="E2" s="1"/>
      <c r="F2" s="3"/>
      <c r="G2" s="33"/>
    </row>
    <row r="3" spans="1:16" x14ac:dyDescent="0.25">
      <c r="A3" s="1"/>
      <c r="B3" s="1"/>
      <c r="C3" s="1"/>
      <c r="D3" s="1"/>
      <c r="E3" s="1"/>
      <c r="F3" s="3"/>
      <c r="G3" s="33"/>
    </row>
    <row r="4" spans="1:16" ht="21" x14ac:dyDescent="0.35">
      <c r="A4" s="1"/>
      <c r="B4" s="4" t="s">
        <v>16</v>
      </c>
      <c r="C4" s="1"/>
      <c r="D4" s="1"/>
      <c r="E4" s="5"/>
      <c r="F4" s="6"/>
      <c r="G4" s="34"/>
      <c r="K4" s="7"/>
      <c r="L4" s="8"/>
    </row>
    <row r="5" spans="1:16" x14ac:dyDescent="0.25">
      <c r="A5" s="1"/>
      <c r="B5" s="1"/>
      <c r="C5" s="1"/>
      <c r="D5" s="1"/>
      <c r="E5" s="1"/>
      <c r="F5" s="6"/>
      <c r="G5" s="35"/>
      <c r="K5" s="9"/>
      <c r="L5" s="8"/>
    </row>
    <row r="6" spans="1:16" x14ac:dyDescent="0.25">
      <c r="A6" s="1"/>
      <c r="B6" s="10" t="s">
        <v>0</v>
      </c>
      <c r="C6" s="11"/>
      <c r="D6" s="12"/>
      <c r="E6" s="13">
        <v>45658</v>
      </c>
      <c r="F6" s="14"/>
      <c r="G6" s="35"/>
      <c r="K6" s="15"/>
      <c r="L6" s="15"/>
    </row>
    <row r="7" spans="1:16" x14ac:dyDescent="0.25">
      <c r="A7" s="1"/>
      <c r="B7" s="16" t="s">
        <v>1</v>
      </c>
      <c r="C7" s="17"/>
      <c r="E7" s="18">
        <v>60</v>
      </c>
      <c r="F7" s="19" t="s">
        <v>2</v>
      </c>
      <c r="G7" s="35"/>
      <c r="J7" s="40"/>
      <c r="K7" s="20"/>
      <c r="L7" s="20"/>
    </row>
    <row r="8" spans="1:16" x14ac:dyDescent="0.25">
      <c r="A8" s="1"/>
      <c r="B8" s="16" t="s">
        <v>12</v>
      </c>
      <c r="C8" s="17"/>
      <c r="D8" s="21">
        <f>E6-1</f>
        <v>45657</v>
      </c>
      <c r="E8" s="38">
        <v>143110.22625000001</v>
      </c>
      <c r="F8" s="19" t="s">
        <v>3</v>
      </c>
      <c r="G8" s="35"/>
      <c r="J8" s="40"/>
      <c r="K8" s="20"/>
      <c r="L8" s="20"/>
    </row>
    <row r="9" spans="1:16" x14ac:dyDescent="0.25">
      <c r="A9" s="1"/>
      <c r="B9" s="16" t="s">
        <v>13</v>
      </c>
      <c r="C9" s="17"/>
      <c r="D9" s="21">
        <f>EOMONTH(D8,E7)</f>
        <v>47483</v>
      </c>
      <c r="E9" s="38">
        <v>0</v>
      </c>
      <c r="F9" s="19" t="s">
        <v>3</v>
      </c>
      <c r="G9" s="35"/>
      <c r="J9" s="40"/>
      <c r="K9" s="20"/>
      <c r="L9" s="20"/>
    </row>
    <row r="10" spans="1:16" x14ac:dyDescent="0.25">
      <c r="A10" s="1"/>
      <c r="B10" s="16" t="s">
        <v>4</v>
      </c>
      <c r="C10" s="17"/>
      <c r="E10" s="22">
        <v>1</v>
      </c>
      <c r="F10" s="19"/>
      <c r="G10" s="35"/>
      <c r="J10" s="40"/>
      <c r="K10" s="23"/>
      <c r="L10" s="23"/>
    </row>
    <row r="11" spans="1:16" x14ac:dyDescent="0.25">
      <c r="A11" s="1"/>
      <c r="B11" s="24" t="s">
        <v>14</v>
      </c>
      <c r="C11" s="25"/>
      <c r="D11" s="26"/>
      <c r="E11" s="39">
        <v>5.8000000000000003E-2</v>
      </c>
      <c r="F11" s="27"/>
      <c r="G11" s="36"/>
      <c r="K11" s="20"/>
      <c r="L11" s="20"/>
      <c r="M11" s="23"/>
      <c r="P11" s="41"/>
    </row>
    <row r="12" spans="1:16" x14ac:dyDescent="0.25">
      <c r="A12" s="1"/>
      <c r="B12" s="18"/>
      <c r="C12" s="17"/>
      <c r="E12" s="28"/>
      <c r="F12" s="18"/>
      <c r="G12" s="36"/>
      <c r="K12" s="20"/>
      <c r="L12" s="20"/>
      <c r="M12" s="23"/>
    </row>
    <row r="13" spans="1:16" x14ac:dyDescent="0.25">
      <c r="G13" s="8"/>
      <c r="L13" s="20"/>
      <c r="M13" s="23"/>
    </row>
    <row r="14" spans="1:16" ht="15.75" thickBot="1" x14ac:dyDescent="0.3">
      <c r="A14" s="29" t="s">
        <v>5</v>
      </c>
      <c r="B14" s="29" t="s">
        <v>6</v>
      </c>
      <c r="C14" s="29" t="s">
        <v>7</v>
      </c>
      <c r="D14" s="29" t="s">
        <v>8</v>
      </c>
      <c r="E14" s="29" t="s">
        <v>9</v>
      </c>
      <c r="F14" s="29" t="s">
        <v>10</v>
      </c>
      <c r="G14" s="37" t="s">
        <v>11</v>
      </c>
      <c r="K14" s="20"/>
      <c r="L14" s="20"/>
      <c r="M14" s="23"/>
    </row>
    <row r="15" spans="1:16" x14ac:dyDescent="0.25">
      <c r="A15" s="30">
        <f>IF(B15="","",E6)</f>
        <v>45658</v>
      </c>
      <c r="B15" s="17">
        <f>IF(E7&gt;0,1,"")</f>
        <v>1</v>
      </c>
      <c r="C15" s="6">
        <f>IF(B15="","",E8)</f>
        <v>143110.22625000001</v>
      </c>
      <c r="D15" s="31">
        <f>IF(B15="","",IPMT($E$11/12,B15,$E$7,-$E$8,$E$9,0))</f>
        <v>691.69942687500009</v>
      </c>
      <c r="E15" s="31">
        <f>IF(B15="","",PPMT($E$11/12,B15,$E$7,-$E$8,$E$9,0))</f>
        <v>2061.7328406182983</v>
      </c>
      <c r="F15" s="31">
        <f>IF(B15="","",SUM(D15:E15))</f>
        <v>2753.4322674932982</v>
      </c>
      <c r="G15" s="6">
        <f>IF(B15="","",SUM(C15)-SUM(E15))</f>
        <v>141048.49340938171</v>
      </c>
      <c r="K15" s="20"/>
      <c r="L15" s="20"/>
      <c r="M15" s="23"/>
    </row>
    <row r="16" spans="1:16" x14ac:dyDescent="0.25">
      <c r="A16" s="30">
        <f>IF(B16="","",EDATE(A15,1))</f>
        <v>45689</v>
      </c>
      <c r="B16" s="17">
        <f>IF(B15="","",IF(SUM(B15)+1&lt;=$E$7,SUM(B15)+1,""))</f>
        <v>2</v>
      </c>
      <c r="C16" s="6">
        <f>IF(B16="","",G15)</f>
        <v>141048.49340938171</v>
      </c>
      <c r="D16" s="31">
        <f>IF(B16="","",IPMT($E$11/12,B16,$E$7,-$E$8,$E$9,0))</f>
        <v>681.73438481201174</v>
      </c>
      <c r="E16" s="31">
        <f>IF(B16="","",PPMT($E$11/12,B16,$E$7,-$E$8,$E$9,0))</f>
        <v>2071.6978826812865</v>
      </c>
      <c r="F16" s="31">
        <f t="shared" ref="F16" si="0">IF(B16="","",SUM(D16:E16))</f>
        <v>2753.4322674932982</v>
      </c>
      <c r="G16" s="6">
        <f t="shared" ref="G16" si="1">IF(B16="","",SUM(C16)-SUM(E16))</f>
        <v>138976.79552670041</v>
      </c>
      <c r="K16" s="20"/>
      <c r="L16" s="20"/>
      <c r="M16" s="23"/>
    </row>
    <row r="17" spans="1:13" x14ac:dyDescent="0.25">
      <c r="A17" s="30">
        <f t="shared" ref="A17:A74" si="2">IF(B17="","",EDATE(A16,1))</f>
        <v>45717</v>
      </c>
      <c r="B17" s="17">
        <f t="shared" ref="B17:B80" si="3">IF(B16="","",IF(SUM(B16)+1&lt;=$E$7,SUM(B16)+1,""))</f>
        <v>3</v>
      </c>
      <c r="C17" s="6">
        <f t="shared" ref="C17:C74" si="4">IF(B17="","",G16)</f>
        <v>138976.79552670041</v>
      </c>
      <c r="D17" s="31">
        <f t="shared" ref="D17:D74" si="5">IF(B17="","",IPMT($E$11/12,B17,$E$7,-$E$8,$E$9,0))</f>
        <v>671.72117837905216</v>
      </c>
      <c r="E17" s="31">
        <f t="shared" ref="E17:E74" si="6">IF(B17="","",PPMT($E$11/12,B17,$E$7,-$E$8,$E$9,0))</f>
        <v>2081.7110891142461</v>
      </c>
      <c r="F17" s="31">
        <f t="shared" ref="F17:F74" si="7">IF(B17="","",SUM(D17:E17))</f>
        <v>2753.4322674932982</v>
      </c>
      <c r="G17" s="6">
        <f t="shared" ref="G17:G74" si="8">IF(B17="","",SUM(C17)-SUM(E17))</f>
        <v>136895.08443758616</v>
      </c>
      <c r="K17" s="20"/>
      <c r="L17" s="20"/>
      <c r="M17" s="23"/>
    </row>
    <row r="18" spans="1:13" x14ac:dyDescent="0.25">
      <c r="A18" s="30">
        <f t="shared" si="2"/>
        <v>45748</v>
      </c>
      <c r="B18" s="17">
        <f t="shared" si="3"/>
        <v>4</v>
      </c>
      <c r="C18" s="6">
        <f t="shared" si="4"/>
        <v>136895.08443758616</v>
      </c>
      <c r="D18" s="31">
        <f t="shared" si="5"/>
        <v>661.65957478166661</v>
      </c>
      <c r="E18" s="31">
        <f t="shared" si="6"/>
        <v>2091.7726927116319</v>
      </c>
      <c r="F18" s="31">
        <f t="shared" si="7"/>
        <v>2753.4322674932982</v>
      </c>
      <c r="G18" s="6">
        <f t="shared" si="8"/>
        <v>134803.31174487452</v>
      </c>
      <c r="K18" s="20"/>
      <c r="L18" s="20"/>
      <c r="M18" s="23"/>
    </row>
    <row r="19" spans="1:13" x14ac:dyDescent="0.25">
      <c r="A19" s="30">
        <f t="shared" si="2"/>
        <v>45778</v>
      </c>
      <c r="B19" s="17">
        <f t="shared" si="3"/>
        <v>5</v>
      </c>
      <c r="C19" s="6">
        <f t="shared" si="4"/>
        <v>134803.31174487452</v>
      </c>
      <c r="D19" s="31">
        <f t="shared" si="5"/>
        <v>651.54934010022714</v>
      </c>
      <c r="E19" s="31">
        <f t="shared" si="6"/>
        <v>2101.882927393071</v>
      </c>
      <c r="F19" s="31">
        <f t="shared" si="7"/>
        <v>2753.4322674932982</v>
      </c>
      <c r="G19" s="6">
        <f t="shared" si="8"/>
        <v>132701.42881748144</v>
      </c>
      <c r="K19" s="20"/>
      <c r="L19" s="20"/>
      <c r="M19" s="23"/>
    </row>
    <row r="20" spans="1:13" x14ac:dyDescent="0.25">
      <c r="A20" s="30">
        <f t="shared" si="2"/>
        <v>45809</v>
      </c>
      <c r="B20" s="17">
        <f t="shared" si="3"/>
        <v>6</v>
      </c>
      <c r="C20" s="6">
        <f t="shared" si="4"/>
        <v>132701.42881748144</v>
      </c>
      <c r="D20" s="31">
        <f t="shared" si="5"/>
        <v>641.39023928449376</v>
      </c>
      <c r="E20" s="31">
        <f t="shared" si="6"/>
        <v>2112.0420282088048</v>
      </c>
      <c r="F20" s="31">
        <f t="shared" si="7"/>
        <v>2753.4322674932987</v>
      </c>
      <c r="G20" s="6">
        <f t="shared" si="8"/>
        <v>130589.38678927264</v>
      </c>
      <c r="K20" s="20"/>
      <c r="L20" s="20"/>
      <c r="M20" s="23"/>
    </row>
    <row r="21" spans="1:13" x14ac:dyDescent="0.25">
      <c r="A21" s="30">
        <f t="shared" si="2"/>
        <v>45839</v>
      </c>
      <c r="B21" s="17">
        <f t="shared" si="3"/>
        <v>7</v>
      </c>
      <c r="C21" s="6">
        <f t="shared" si="4"/>
        <v>130589.38678927264</v>
      </c>
      <c r="D21" s="31">
        <f t="shared" si="5"/>
        <v>631.18203614815127</v>
      </c>
      <c r="E21" s="31">
        <f t="shared" si="6"/>
        <v>2122.2502313451469</v>
      </c>
      <c r="F21" s="31">
        <f t="shared" si="7"/>
        <v>2753.4322674932982</v>
      </c>
      <c r="G21" s="6">
        <f t="shared" si="8"/>
        <v>128467.1365579275</v>
      </c>
      <c r="K21" s="20"/>
      <c r="L21" s="20"/>
      <c r="M21" s="23"/>
    </row>
    <row r="22" spans="1:13" x14ac:dyDescent="0.25">
      <c r="A22" s="30">
        <f t="shared" si="2"/>
        <v>45870</v>
      </c>
      <c r="B22" s="17">
        <f t="shared" si="3"/>
        <v>8</v>
      </c>
      <c r="C22" s="6">
        <f t="shared" si="4"/>
        <v>128467.1365579275</v>
      </c>
      <c r="D22" s="31">
        <f t="shared" si="5"/>
        <v>620.92449336331651</v>
      </c>
      <c r="E22" s="31">
        <f t="shared" si="6"/>
        <v>2132.507774129982</v>
      </c>
      <c r="F22" s="31">
        <f t="shared" si="7"/>
        <v>2753.4322674932982</v>
      </c>
      <c r="G22" s="6">
        <f t="shared" si="8"/>
        <v>126334.62878379753</v>
      </c>
      <c r="K22" s="20"/>
      <c r="L22" s="20"/>
      <c r="M22" s="23"/>
    </row>
    <row r="23" spans="1:13" x14ac:dyDescent="0.25">
      <c r="A23" s="30">
        <f t="shared" si="2"/>
        <v>45901</v>
      </c>
      <c r="B23" s="17">
        <f t="shared" si="3"/>
        <v>9</v>
      </c>
      <c r="C23" s="6">
        <f t="shared" si="4"/>
        <v>126334.62878379753</v>
      </c>
      <c r="D23" s="31">
        <f t="shared" si="5"/>
        <v>610.6173724550215</v>
      </c>
      <c r="E23" s="31">
        <f t="shared" si="6"/>
        <v>2142.8148950382765</v>
      </c>
      <c r="F23" s="31">
        <f t="shared" si="7"/>
        <v>2753.4322674932982</v>
      </c>
      <c r="G23" s="6">
        <f t="shared" si="8"/>
        <v>124191.81388875925</v>
      </c>
      <c r="K23" s="20"/>
      <c r="L23" s="20"/>
      <c r="M23" s="23"/>
    </row>
    <row r="24" spans="1:13" x14ac:dyDescent="0.25">
      <c r="A24" s="30">
        <f t="shared" si="2"/>
        <v>45931</v>
      </c>
      <c r="B24" s="17">
        <f t="shared" si="3"/>
        <v>10</v>
      </c>
      <c r="C24" s="6">
        <f t="shared" si="4"/>
        <v>124191.81388875925</v>
      </c>
      <c r="D24" s="31">
        <f t="shared" si="5"/>
        <v>600.26043379566977</v>
      </c>
      <c r="E24" s="31">
        <f t="shared" si="6"/>
        <v>2153.1718336976282</v>
      </c>
      <c r="F24" s="31">
        <f t="shared" si="7"/>
        <v>2753.4322674932982</v>
      </c>
      <c r="G24" s="6">
        <f t="shared" si="8"/>
        <v>122038.64205506162</v>
      </c>
      <c r="K24" s="20"/>
      <c r="L24" s="20"/>
      <c r="M24" s="23"/>
    </row>
    <row r="25" spans="1:13" x14ac:dyDescent="0.25">
      <c r="A25" s="30">
        <f t="shared" si="2"/>
        <v>45962</v>
      </c>
      <c r="B25" s="17">
        <f t="shared" si="3"/>
        <v>11</v>
      </c>
      <c r="C25" s="6">
        <f t="shared" si="4"/>
        <v>122038.64205506162</v>
      </c>
      <c r="D25" s="31">
        <f t="shared" si="5"/>
        <v>589.85343659946466</v>
      </c>
      <c r="E25" s="31">
        <f t="shared" si="6"/>
        <v>2163.5788308938336</v>
      </c>
      <c r="F25" s="31">
        <f t="shared" si="7"/>
        <v>2753.4322674932982</v>
      </c>
      <c r="G25" s="6">
        <f t="shared" si="8"/>
        <v>119875.06322416778</v>
      </c>
    </row>
    <row r="26" spans="1:13" x14ac:dyDescent="0.25">
      <c r="A26" s="30">
        <f t="shared" si="2"/>
        <v>45992</v>
      </c>
      <c r="B26" s="17">
        <f t="shared" si="3"/>
        <v>12</v>
      </c>
      <c r="C26" s="6">
        <f t="shared" si="4"/>
        <v>119875.06322416778</v>
      </c>
      <c r="D26" s="31">
        <f t="shared" si="5"/>
        <v>579.39613891681108</v>
      </c>
      <c r="E26" s="31">
        <f t="shared" si="6"/>
        <v>2174.036128576487</v>
      </c>
      <c r="F26" s="31">
        <f t="shared" si="7"/>
        <v>2753.4322674932982</v>
      </c>
      <c r="G26" s="6">
        <f t="shared" si="8"/>
        <v>117701.0270955913</v>
      </c>
    </row>
    <row r="27" spans="1:13" x14ac:dyDescent="0.25">
      <c r="A27" s="30">
        <f t="shared" si="2"/>
        <v>46023</v>
      </c>
      <c r="B27" s="17">
        <f t="shared" si="3"/>
        <v>13</v>
      </c>
      <c r="C27" s="6">
        <f t="shared" si="4"/>
        <v>117701.0270955913</v>
      </c>
      <c r="D27" s="31">
        <f t="shared" si="5"/>
        <v>568.88829762869136</v>
      </c>
      <c r="E27" s="31">
        <f t="shared" si="6"/>
        <v>2184.5439698646069</v>
      </c>
      <c r="F27" s="31">
        <f t="shared" si="7"/>
        <v>2753.4322674932982</v>
      </c>
      <c r="G27" s="6">
        <f t="shared" si="8"/>
        <v>115516.48312572669</v>
      </c>
    </row>
    <row r="28" spans="1:13" x14ac:dyDescent="0.25">
      <c r="A28" s="30">
        <f t="shared" si="2"/>
        <v>46054</v>
      </c>
      <c r="B28" s="17">
        <f t="shared" si="3"/>
        <v>14</v>
      </c>
      <c r="C28" s="6">
        <f t="shared" si="4"/>
        <v>115516.48312572669</v>
      </c>
      <c r="D28" s="31">
        <f t="shared" si="5"/>
        <v>558.32966844101247</v>
      </c>
      <c r="E28" s="31">
        <f t="shared" si="6"/>
        <v>2195.1025990522858</v>
      </c>
      <c r="F28" s="31">
        <f t="shared" si="7"/>
        <v>2753.4322674932982</v>
      </c>
      <c r="G28" s="6">
        <f t="shared" si="8"/>
        <v>113321.3805266744</v>
      </c>
    </row>
    <row r="29" spans="1:13" x14ac:dyDescent="0.25">
      <c r="A29" s="30">
        <f t="shared" si="2"/>
        <v>46082</v>
      </c>
      <c r="B29" s="17">
        <f t="shared" si="3"/>
        <v>15</v>
      </c>
      <c r="C29" s="6">
        <f t="shared" si="4"/>
        <v>113321.3805266744</v>
      </c>
      <c r="D29" s="31">
        <f t="shared" si="5"/>
        <v>547.72000587892649</v>
      </c>
      <c r="E29" s="31">
        <f t="shared" si="6"/>
        <v>2205.712261614372</v>
      </c>
      <c r="F29" s="31">
        <f t="shared" si="7"/>
        <v>2753.4322674932982</v>
      </c>
      <c r="G29" s="6">
        <f t="shared" si="8"/>
        <v>111115.66826506003</v>
      </c>
    </row>
    <row r="30" spans="1:13" x14ac:dyDescent="0.25">
      <c r="A30" s="30">
        <f t="shared" si="2"/>
        <v>46113</v>
      </c>
      <c r="B30" s="17">
        <f t="shared" si="3"/>
        <v>16</v>
      </c>
      <c r="C30" s="6">
        <f t="shared" si="4"/>
        <v>111115.66826506003</v>
      </c>
      <c r="D30" s="31">
        <f t="shared" si="5"/>
        <v>537.0590632811236</v>
      </c>
      <c r="E30" s="31">
        <f t="shared" si="6"/>
        <v>2216.3732042121746</v>
      </c>
      <c r="F30" s="31">
        <f t="shared" si="7"/>
        <v>2753.4322674932982</v>
      </c>
      <c r="G30" s="6">
        <f t="shared" si="8"/>
        <v>108899.29506084786</v>
      </c>
    </row>
    <row r="31" spans="1:13" x14ac:dyDescent="0.25">
      <c r="A31" s="30">
        <f t="shared" si="2"/>
        <v>46143</v>
      </c>
      <c r="B31" s="17">
        <f t="shared" si="3"/>
        <v>17</v>
      </c>
      <c r="C31" s="6">
        <f t="shared" si="4"/>
        <v>108899.29506084786</v>
      </c>
      <c r="D31" s="31">
        <f t="shared" si="5"/>
        <v>526.34659279409811</v>
      </c>
      <c r="E31" s="31">
        <f t="shared" si="6"/>
        <v>2227.0856746992004</v>
      </c>
      <c r="F31" s="31">
        <f t="shared" si="7"/>
        <v>2753.4322674932982</v>
      </c>
      <c r="G31" s="6">
        <f t="shared" si="8"/>
        <v>106672.20938614865</v>
      </c>
    </row>
    <row r="32" spans="1:13" x14ac:dyDescent="0.25">
      <c r="A32" s="30">
        <f t="shared" si="2"/>
        <v>46174</v>
      </c>
      <c r="B32" s="17">
        <f t="shared" si="3"/>
        <v>18</v>
      </c>
      <c r="C32" s="6">
        <f t="shared" si="4"/>
        <v>106672.20938614865</v>
      </c>
      <c r="D32" s="31">
        <f t="shared" si="5"/>
        <v>515.5823453663852</v>
      </c>
      <c r="E32" s="31">
        <f t="shared" si="6"/>
        <v>2237.8499221269126</v>
      </c>
      <c r="F32" s="31">
        <f t="shared" si="7"/>
        <v>2753.4322674932978</v>
      </c>
      <c r="G32" s="6">
        <f t="shared" si="8"/>
        <v>104434.35946402173</v>
      </c>
    </row>
    <row r="33" spans="1:7" x14ac:dyDescent="0.25">
      <c r="A33" s="30">
        <f t="shared" si="2"/>
        <v>46204</v>
      </c>
      <c r="B33" s="17">
        <f t="shared" si="3"/>
        <v>19</v>
      </c>
      <c r="C33" s="6">
        <f t="shared" si="4"/>
        <v>104434.35946402173</v>
      </c>
      <c r="D33" s="31">
        <f t="shared" si="5"/>
        <v>504.76607074277189</v>
      </c>
      <c r="E33" s="31">
        <f t="shared" si="6"/>
        <v>2248.6661967505265</v>
      </c>
      <c r="F33" s="31">
        <f t="shared" si="7"/>
        <v>2753.4322674932982</v>
      </c>
      <c r="G33" s="6">
        <f t="shared" si="8"/>
        <v>102185.69326727121</v>
      </c>
    </row>
    <row r="34" spans="1:7" x14ac:dyDescent="0.25">
      <c r="A34" s="30">
        <f t="shared" si="2"/>
        <v>46235</v>
      </c>
      <c r="B34" s="17">
        <f t="shared" si="3"/>
        <v>20</v>
      </c>
      <c r="C34" s="6">
        <f t="shared" si="4"/>
        <v>102185.69326727121</v>
      </c>
      <c r="D34" s="31">
        <f t="shared" si="5"/>
        <v>493.89751745847764</v>
      </c>
      <c r="E34" s="31">
        <f t="shared" si="6"/>
        <v>2259.5347500348203</v>
      </c>
      <c r="F34" s="31">
        <f t="shared" si="7"/>
        <v>2753.4322674932978</v>
      </c>
      <c r="G34" s="6">
        <f t="shared" si="8"/>
        <v>99926.158517236399</v>
      </c>
    </row>
    <row r="35" spans="1:7" x14ac:dyDescent="0.25">
      <c r="A35" s="30">
        <f t="shared" si="2"/>
        <v>46266</v>
      </c>
      <c r="B35" s="17">
        <f t="shared" si="3"/>
        <v>21</v>
      </c>
      <c r="C35" s="6">
        <f t="shared" si="4"/>
        <v>99926.158517236399</v>
      </c>
      <c r="D35" s="31">
        <f t="shared" si="5"/>
        <v>482.97643283330945</v>
      </c>
      <c r="E35" s="31">
        <f t="shared" si="6"/>
        <v>2270.4558346599888</v>
      </c>
      <c r="F35" s="31">
        <f t="shared" si="7"/>
        <v>2753.4322674932982</v>
      </c>
      <c r="G35" s="6">
        <f t="shared" si="8"/>
        <v>97655.702682576404</v>
      </c>
    </row>
    <row r="36" spans="1:7" x14ac:dyDescent="0.25">
      <c r="A36" s="30">
        <f t="shared" si="2"/>
        <v>46296</v>
      </c>
      <c r="B36" s="17">
        <f t="shared" si="3"/>
        <v>22</v>
      </c>
      <c r="C36" s="6">
        <f t="shared" si="4"/>
        <v>97655.702682576404</v>
      </c>
      <c r="D36" s="31">
        <f t="shared" si="5"/>
        <v>472.00256296578613</v>
      </c>
      <c r="E36" s="31">
        <f t="shared" si="6"/>
        <v>2281.4297045275125</v>
      </c>
      <c r="F36" s="31">
        <f t="shared" si="7"/>
        <v>2753.4322674932987</v>
      </c>
      <c r="G36" s="6">
        <f t="shared" si="8"/>
        <v>95374.272978048888</v>
      </c>
    </row>
    <row r="37" spans="1:7" x14ac:dyDescent="0.25">
      <c r="A37" s="30">
        <f t="shared" si="2"/>
        <v>46327</v>
      </c>
      <c r="B37" s="17">
        <f t="shared" si="3"/>
        <v>23</v>
      </c>
      <c r="C37" s="6">
        <f t="shared" si="4"/>
        <v>95374.272978048888</v>
      </c>
      <c r="D37" s="31">
        <f t="shared" si="5"/>
        <v>460.97565272723648</v>
      </c>
      <c r="E37" s="31">
        <f t="shared" si="6"/>
        <v>2292.4566147660616</v>
      </c>
      <c r="F37" s="31">
        <f t="shared" si="7"/>
        <v>2753.4322674932982</v>
      </c>
      <c r="G37" s="6">
        <f t="shared" si="8"/>
        <v>93081.816363282822</v>
      </c>
    </row>
    <row r="38" spans="1:7" x14ac:dyDescent="0.25">
      <c r="A38" s="30">
        <f t="shared" si="2"/>
        <v>46357</v>
      </c>
      <c r="B38" s="17">
        <f t="shared" si="3"/>
        <v>24</v>
      </c>
      <c r="C38" s="6">
        <f t="shared" si="4"/>
        <v>93081.816363282822</v>
      </c>
      <c r="D38" s="31">
        <f t="shared" si="5"/>
        <v>449.89544575586723</v>
      </c>
      <c r="E38" s="31">
        <f t="shared" si="6"/>
        <v>2303.5368217374312</v>
      </c>
      <c r="F38" s="31">
        <f t="shared" si="7"/>
        <v>2753.4322674932982</v>
      </c>
      <c r="G38" s="6">
        <f t="shared" si="8"/>
        <v>90778.279541545387</v>
      </c>
    </row>
    <row r="39" spans="1:7" x14ac:dyDescent="0.25">
      <c r="A39" s="30">
        <f t="shared" si="2"/>
        <v>46388</v>
      </c>
      <c r="B39" s="17">
        <f t="shared" si="3"/>
        <v>25</v>
      </c>
      <c r="C39" s="6">
        <f t="shared" si="4"/>
        <v>90778.279541545387</v>
      </c>
      <c r="D39" s="31">
        <f t="shared" si="5"/>
        <v>438.76168445080287</v>
      </c>
      <c r="E39" s="31">
        <f t="shared" si="6"/>
        <v>2314.6705830424953</v>
      </c>
      <c r="F39" s="31">
        <f t="shared" si="7"/>
        <v>2753.4322674932982</v>
      </c>
      <c r="G39" s="6">
        <f t="shared" si="8"/>
        <v>88463.608958502897</v>
      </c>
    </row>
    <row r="40" spans="1:7" x14ac:dyDescent="0.25">
      <c r="A40" s="30">
        <f t="shared" si="2"/>
        <v>46419</v>
      </c>
      <c r="B40" s="17">
        <f t="shared" si="3"/>
        <v>26</v>
      </c>
      <c r="C40" s="6">
        <f t="shared" si="4"/>
        <v>88463.608958502897</v>
      </c>
      <c r="D40" s="31">
        <f t="shared" si="5"/>
        <v>427.57410996609752</v>
      </c>
      <c r="E40" s="31">
        <f t="shared" si="6"/>
        <v>2325.8581575272005</v>
      </c>
      <c r="F40" s="31">
        <f t="shared" si="7"/>
        <v>2753.4322674932982</v>
      </c>
      <c r="G40" s="6">
        <f t="shared" si="8"/>
        <v>86137.7508009757</v>
      </c>
    </row>
    <row r="41" spans="1:7" x14ac:dyDescent="0.25">
      <c r="A41" s="30">
        <f t="shared" si="2"/>
        <v>46447</v>
      </c>
      <c r="B41" s="17">
        <f t="shared" si="3"/>
        <v>27</v>
      </c>
      <c r="C41" s="6">
        <f t="shared" si="4"/>
        <v>86137.7508009757</v>
      </c>
      <c r="D41" s="31">
        <f t="shared" si="5"/>
        <v>416.33246220471602</v>
      </c>
      <c r="E41" s="31">
        <f t="shared" si="6"/>
        <v>2337.099805288582</v>
      </c>
      <c r="F41" s="31">
        <f t="shared" si="7"/>
        <v>2753.4322674932982</v>
      </c>
      <c r="G41" s="6">
        <f t="shared" si="8"/>
        <v>83800.650995687116</v>
      </c>
    </row>
    <row r="42" spans="1:7" x14ac:dyDescent="0.25">
      <c r="A42" s="30">
        <f t="shared" si="2"/>
        <v>46478</v>
      </c>
      <c r="B42" s="17">
        <f t="shared" si="3"/>
        <v>28</v>
      </c>
      <c r="C42" s="6">
        <f t="shared" si="4"/>
        <v>83800.650995687116</v>
      </c>
      <c r="D42" s="31">
        <f t="shared" si="5"/>
        <v>405.03647981248787</v>
      </c>
      <c r="E42" s="31">
        <f t="shared" si="6"/>
        <v>2348.3957876808104</v>
      </c>
      <c r="F42" s="31">
        <f t="shared" si="7"/>
        <v>2753.4322674932982</v>
      </c>
      <c r="G42" s="6">
        <f t="shared" si="8"/>
        <v>81452.255208006303</v>
      </c>
    </row>
    <row r="43" spans="1:7" x14ac:dyDescent="0.25">
      <c r="A43" s="30">
        <f t="shared" si="2"/>
        <v>46508</v>
      </c>
      <c r="B43" s="17">
        <f t="shared" si="3"/>
        <v>29</v>
      </c>
      <c r="C43" s="6">
        <f t="shared" si="4"/>
        <v>81452.255208006303</v>
      </c>
      <c r="D43" s="31">
        <f t="shared" si="5"/>
        <v>393.6859001720307</v>
      </c>
      <c r="E43" s="31">
        <f t="shared" si="6"/>
        <v>2359.7463673212678</v>
      </c>
      <c r="F43" s="31">
        <f t="shared" si="7"/>
        <v>2753.4322674932987</v>
      </c>
      <c r="G43" s="6">
        <f t="shared" si="8"/>
        <v>79092.508840685041</v>
      </c>
    </row>
    <row r="44" spans="1:7" x14ac:dyDescent="0.25">
      <c r="A44" s="30">
        <f t="shared" si="2"/>
        <v>46539</v>
      </c>
      <c r="B44" s="17">
        <f t="shared" si="3"/>
        <v>30</v>
      </c>
      <c r="C44" s="6">
        <f t="shared" si="4"/>
        <v>79092.508840685041</v>
      </c>
      <c r="D44" s="31">
        <f t="shared" si="5"/>
        <v>382.28045939664452</v>
      </c>
      <c r="E44" s="31">
        <f t="shared" si="6"/>
        <v>2371.1518080966539</v>
      </c>
      <c r="F44" s="31">
        <f t="shared" si="7"/>
        <v>2753.4322674932982</v>
      </c>
      <c r="G44" s="6">
        <f t="shared" si="8"/>
        <v>76721.357032588392</v>
      </c>
    </row>
    <row r="45" spans="1:7" x14ac:dyDescent="0.25">
      <c r="A45" s="30">
        <f t="shared" si="2"/>
        <v>46569</v>
      </c>
      <c r="B45" s="17">
        <f t="shared" si="3"/>
        <v>31</v>
      </c>
      <c r="C45" s="6">
        <f t="shared" si="4"/>
        <v>76721.357032588392</v>
      </c>
      <c r="D45" s="31">
        <f t="shared" si="5"/>
        <v>370.81989232417732</v>
      </c>
      <c r="E45" s="31">
        <f t="shared" si="6"/>
        <v>2382.6123751691212</v>
      </c>
      <c r="F45" s="31">
        <f t="shared" si="7"/>
        <v>2753.4322674932982</v>
      </c>
      <c r="G45" s="6">
        <f t="shared" si="8"/>
        <v>74338.744657419273</v>
      </c>
    </row>
    <row r="46" spans="1:7" x14ac:dyDescent="0.25">
      <c r="A46" s="30">
        <f t="shared" si="2"/>
        <v>46600</v>
      </c>
      <c r="B46" s="17">
        <f t="shared" si="3"/>
        <v>32</v>
      </c>
      <c r="C46" s="6">
        <f t="shared" si="4"/>
        <v>74338.744657419273</v>
      </c>
      <c r="D46" s="31">
        <f t="shared" si="5"/>
        <v>359.30393251085997</v>
      </c>
      <c r="E46" s="31">
        <f t="shared" si="6"/>
        <v>2394.128334982438</v>
      </c>
      <c r="F46" s="31">
        <f t="shared" si="7"/>
        <v>2753.4322674932978</v>
      </c>
      <c r="G46" s="6">
        <f t="shared" si="8"/>
        <v>71944.616322436836</v>
      </c>
    </row>
    <row r="47" spans="1:7" x14ac:dyDescent="0.25">
      <c r="A47" s="30">
        <f t="shared" si="2"/>
        <v>46631</v>
      </c>
      <c r="B47" s="17">
        <f t="shared" si="3"/>
        <v>33</v>
      </c>
      <c r="C47" s="6">
        <f t="shared" si="4"/>
        <v>71944.616322436836</v>
      </c>
      <c r="D47" s="31">
        <f t="shared" si="5"/>
        <v>347.73231222511151</v>
      </c>
      <c r="E47" s="31">
        <f t="shared" si="6"/>
        <v>2405.6999552681864</v>
      </c>
      <c r="F47" s="31">
        <f t="shared" si="7"/>
        <v>2753.4322674932978</v>
      </c>
      <c r="G47" s="6">
        <f t="shared" si="8"/>
        <v>69538.916367168655</v>
      </c>
    </row>
    <row r="48" spans="1:7" x14ac:dyDescent="0.25">
      <c r="A48" s="30">
        <f t="shared" si="2"/>
        <v>46661</v>
      </c>
      <c r="B48" s="17">
        <f t="shared" si="3"/>
        <v>34</v>
      </c>
      <c r="C48" s="6">
        <f t="shared" si="4"/>
        <v>69538.916367168655</v>
      </c>
      <c r="D48" s="31">
        <f t="shared" si="5"/>
        <v>336.10476244131524</v>
      </c>
      <c r="E48" s="31">
        <f t="shared" si="6"/>
        <v>2417.3275050519828</v>
      </c>
      <c r="F48" s="31">
        <f t="shared" si="7"/>
        <v>2753.4322674932982</v>
      </c>
      <c r="G48" s="6">
        <f t="shared" si="8"/>
        <v>67121.588862116667</v>
      </c>
    </row>
    <row r="49" spans="1:7" x14ac:dyDescent="0.25">
      <c r="A49" s="30">
        <f t="shared" si="2"/>
        <v>46692</v>
      </c>
      <c r="B49" s="17">
        <f t="shared" si="3"/>
        <v>35</v>
      </c>
      <c r="C49" s="6">
        <f t="shared" si="4"/>
        <v>67121.588862116667</v>
      </c>
      <c r="D49" s="31">
        <f t="shared" si="5"/>
        <v>324.42101283356402</v>
      </c>
      <c r="E49" s="31">
        <f t="shared" si="6"/>
        <v>2429.0112546597343</v>
      </c>
      <c r="F49" s="31">
        <f t="shared" si="7"/>
        <v>2753.4322674932982</v>
      </c>
      <c r="G49" s="6">
        <f t="shared" si="8"/>
        <v>64692.577607456929</v>
      </c>
    </row>
    <row r="50" spans="1:7" x14ac:dyDescent="0.25">
      <c r="A50" s="30">
        <f t="shared" si="2"/>
        <v>46722</v>
      </c>
      <c r="B50" s="17">
        <f t="shared" si="3"/>
        <v>36</v>
      </c>
      <c r="C50" s="6">
        <f t="shared" si="4"/>
        <v>64692.577607456929</v>
      </c>
      <c r="D50" s="31">
        <f t="shared" si="5"/>
        <v>312.68079176937528</v>
      </c>
      <c r="E50" s="31">
        <f t="shared" si="6"/>
        <v>2440.7514757239232</v>
      </c>
      <c r="F50" s="31">
        <f t="shared" si="7"/>
        <v>2753.4322674932987</v>
      </c>
      <c r="G50" s="6">
        <f t="shared" si="8"/>
        <v>62251.826131733003</v>
      </c>
    </row>
    <row r="51" spans="1:7" x14ac:dyDescent="0.25">
      <c r="A51" s="30">
        <f t="shared" si="2"/>
        <v>46753</v>
      </c>
      <c r="B51" s="17">
        <f t="shared" si="3"/>
        <v>37</v>
      </c>
      <c r="C51" s="6">
        <f t="shared" si="4"/>
        <v>62251.826131733003</v>
      </c>
      <c r="D51" s="31">
        <f t="shared" si="5"/>
        <v>300.88382630337634</v>
      </c>
      <c r="E51" s="31">
        <f t="shared" si="6"/>
        <v>2452.548441189922</v>
      </c>
      <c r="F51" s="31">
        <f t="shared" si="7"/>
        <v>2753.4322674932982</v>
      </c>
      <c r="G51" s="6">
        <f t="shared" si="8"/>
        <v>59799.27769054308</v>
      </c>
    </row>
    <row r="52" spans="1:7" x14ac:dyDescent="0.25">
      <c r="A52" s="30">
        <f t="shared" si="2"/>
        <v>46784</v>
      </c>
      <c r="B52" s="17">
        <f t="shared" si="3"/>
        <v>38</v>
      </c>
      <c r="C52" s="6">
        <f t="shared" si="4"/>
        <v>59799.27769054308</v>
      </c>
      <c r="D52" s="31">
        <f t="shared" si="5"/>
        <v>289.02984217095837</v>
      </c>
      <c r="E52" s="31">
        <f t="shared" si="6"/>
        <v>2464.4024253223397</v>
      </c>
      <c r="F52" s="31">
        <f t="shared" si="7"/>
        <v>2753.4322674932982</v>
      </c>
      <c r="G52" s="6">
        <f t="shared" si="8"/>
        <v>57334.87526522074</v>
      </c>
    </row>
    <row r="53" spans="1:7" x14ac:dyDescent="0.25">
      <c r="A53" s="30">
        <f t="shared" si="2"/>
        <v>46813</v>
      </c>
      <c r="B53" s="17">
        <f t="shared" si="3"/>
        <v>39</v>
      </c>
      <c r="C53" s="6">
        <f t="shared" si="4"/>
        <v>57334.87526522074</v>
      </c>
      <c r="D53" s="31">
        <f t="shared" si="5"/>
        <v>277.11856378190043</v>
      </c>
      <c r="E53" s="31">
        <f t="shared" si="6"/>
        <v>2476.3137037113979</v>
      </c>
      <c r="F53" s="31">
        <f t="shared" si="7"/>
        <v>2753.4322674932982</v>
      </c>
      <c r="G53" s="6">
        <f t="shared" si="8"/>
        <v>54858.561561509341</v>
      </c>
    </row>
    <row r="54" spans="1:7" x14ac:dyDescent="0.25">
      <c r="A54" s="30">
        <f t="shared" si="2"/>
        <v>46844</v>
      </c>
      <c r="B54" s="17">
        <f t="shared" si="3"/>
        <v>40</v>
      </c>
      <c r="C54" s="6">
        <f t="shared" si="4"/>
        <v>54858.561561509341</v>
      </c>
      <c r="D54" s="31">
        <f t="shared" si="5"/>
        <v>265.14971421396194</v>
      </c>
      <c r="E54" s="31">
        <f t="shared" si="6"/>
        <v>2488.2825532793363</v>
      </c>
      <c r="F54" s="31">
        <f t="shared" si="7"/>
        <v>2753.4322674932982</v>
      </c>
      <c r="G54" s="6">
        <f t="shared" si="8"/>
        <v>52370.279008230005</v>
      </c>
    </row>
    <row r="55" spans="1:7" x14ac:dyDescent="0.25">
      <c r="A55" s="30">
        <f t="shared" si="2"/>
        <v>46874</v>
      </c>
      <c r="B55" s="17">
        <f t="shared" si="3"/>
        <v>41</v>
      </c>
      <c r="C55" s="6">
        <f t="shared" si="4"/>
        <v>52370.279008230005</v>
      </c>
      <c r="D55" s="31">
        <f t="shared" si="5"/>
        <v>253.12301520644525</v>
      </c>
      <c r="E55" s="31">
        <f t="shared" si="6"/>
        <v>2500.3092522868533</v>
      </c>
      <c r="F55" s="31">
        <f t="shared" si="7"/>
        <v>2753.4322674932987</v>
      </c>
      <c r="G55" s="6">
        <f t="shared" si="8"/>
        <v>49869.969755943152</v>
      </c>
    </row>
    <row r="56" spans="1:7" x14ac:dyDescent="0.25">
      <c r="A56" s="30">
        <f t="shared" si="2"/>
        <v>46905</v>
      </c>
      <c r="B56" s="17">
        <f t="shared" si="3"/>
        <v>42</v>
      </c>
      <c r="C56" s="6">
        <f t="shared" si="4"/>
        <v>49869.969755943152</v>
      </c>
      <c r="D56" s="31">
        <f t="shared" si="5"/>
        <v>241.03818715372537</v>
      </c>
      <c r="E56" s="31">
        <f t="shared" si="6"/>
        <v>2512.3940803395731</v>
      </c>
      <c r="F56" s="31">
        <f t="shared" si="7"/>
        <v>2753.4322674932982</v>
      </c>
      <c r="G56" s="6">
        <f t="shared" si="8"/>
        <v>47357.575675603577</v>
      </c>
    </row>
    <row r="57" spans="1:7" x14ac:dyDescent="0.25">
      <c r="A57" s="30">
        <f t="shared" si="2"/>
        <v>46935</v>
      </c>
      <c r="B57" s="17">
        <f t="shared" si="3"/>
        <v>43</v>
      </c>
      <c r="C57" s="6">
        <f t="shared" si="4"/>
        <v>47357.575675603577</v>
      </c>
      <c r="D57" s="31">
        <f t="shared" si="5"/>
        <v>228.8949490987508</v>
      </c>
      <c r="E57" s="31">
        <f t="shared" si="6"/>
        <v>2524.5373183945476</v>
      </c>
      <c r="F57" s="31">
        <f t="shared" si="7"/>
        <v>2753.4322674932982</v>
      </c>
      <c r="G57" s="6">
        <f t="shared" si="8"/>
        <v>44833.038357209029</v>
      </c>
    </row>
    <row r="58" spans="1:7" x14ac:dyDescent="0.25">
      <c r="A58" s="30">
        <f t="shared" si="2"/>
        <v>46966</v>
      </c>
      <c r="B58" s="17">
        <f t="shared" si="3"/>
        <v>44</v>
      </c>
      <c r="C58" s="6">
        <f t="shared" si="4"/>
        <v>44833.038357209029</v>
      </c>
      <c r="D58" s="31">
        <f t="shared" si="5"/>
        <v>216.69301872651053</v>
      </c>
      <c r="E58" s="31">
        <f t="shared" si="6"/>
        <v>2536.7392487667876</v>
      </c>
      <c r="F58" s="31">
        <f t="shared" si="7"/>
        <v>2753.4322674932982</v>
      </c>
      <c r="G58" s="6">
        <f t="shared" si="8"/>
        <v>42296.299108442239</v>
      </c>
    </row>
    <row r="59" spans="1:7" x14ac:dyDescent="0.25">
      <c r="A59" s="30">
        <f t="shared" si="2"/>
        <v>46997</v>
      </c>
      <c r="B59" s="17">
        <f t="shared" si="3"/>
        <v>45</v>
      </c>
      <c r="C59" s="6">
        <f t="shared" si="4"/>
        <v>42296.299108442239</v>
      </c>
      <c r="D59" s="31">
        <f t="shared" si="5"/>
        <v>204.432112357471</v>
      </c>
      <c r="E59" s="31">
        <f t="shared" si="6"/>
        <v>2549.0001551358273</v>
      </c>
      <c r="F59" s="31">
        <f t="shared" si="7"/>
        <v>2753.4322674932982</v>
      </c>
      <c r="G59" s="6">
        <f t="shared" si="8"/>
        <v>39747.29895330641</v>
      </c>
    </row>
    <row r="60" spans="1:7" x14ac:dyDescent="0.25">
      <c r="A60" s="30">
        <f t="shared" si="2"/>
        <v>47027</v>
      </c>
      <c r="B60" s="17">
        <f t="shared" si="3"/>
        <v>46</v>
      </c>
      <c r="C60" s="6">
        <f t="shared" si="4"/>
        <v>39747.29895330641</v>
      </c>
      <c r="D60" s="31">
        <f t="shared" si="5"/>
        <v>192.1119449409812</v>
      </c>
      <c r="E60" s="31">
        <f t="shared" si="6"/>
        <v>2561.3203225523175</v>
      </c>
      <c r="F60" s="31">
        <f t="shared" si="7"/>
        <v>2753.4322674932987</v>
      </c>
      <c r="G60" s="6">
        <f t="shared" si="8"/>
        <v>37185.978630754093</v>
      </c>
    </row>
    <row r="61" spans="1:7" x14ac:dyDescent="0.25">
      <c r="A61" s="30">
        <f t="shared" si="2"/>
        <v>47058</v>
      </c>
      <c r="B61" s="17">
        <f t="shared" si="3"/>
        <v>47</v>
      </c>
      <c r="C61" s="6">
        <f t="shared" si="4"/>
        <v>37185.978630754093</v>
      </c>
      <c r="D61" s="31">
        <f t="shared" si="5"/>
        <v>179.73223004864496</v>
      </c>
      <c r="E61" s="31">
        <f t="shared" si="6"/>
        <v>2573.7000374446529</v>
      </c>
      <c r="F61" s="31">
        <f t="shared" si="7"/>
        <v>2753.4322674932978</v>
      </c>
      <c r="G61" s="6">
        <f t="shared" si="8"/>
        <v>34612.278593309442</v>
      </c>
    </row>
    <row r="62" spans="1:7" x14ac:dyDescent="0.25">
      <c r="A62" s="30">
        <f t="shared" si="2"/>
        <v>47088</v>
      </c>
      <c r="B62" s="17">
        <f t="shared" si="3"/>
        <v>48</v>
      </c>
      <c r="C62" s="6">
        <f t="shared" si="4"/>
        <v>34612.278593309442</v>
      </c>
      <c r="D62" s="31">
        <f t="shared" si="5"/>
        <v>167.29267986766251</v>
      </c>
      <c r="E62" s="31">
        <f t="shared" si="6"/>
        <v>2586.1395876256361</v>
      </c>
      <c r="F62" s="31">
        <f t="shared" si="7"/>
        <v>2753.4322674932987</v>
      </c>
      <c r="G62" s="6">
        <f t="shared" si="8"/>
        <v>32026.139005683806</v>
      </c>
    </row>
    <row r="63" spans="1:7" x14ac:dyDescent="0.25">
      <c r="A63" s="30">
        <f t="shared" si="2"/>
        <v>47119</v>
      </c>
      <c r="B63" s="17">
        <f t="shared" si="3"/>
        <v>49</v>
      </c>
      <c r="C63" s="6">
        <f t="shared" si="4"/>
        <v>32026.139005683806</v>
      </c>
      <c r="D63" s="31">
        <f t="shared" si="5"/>
        <v>154.79300519413857</v>
      </c>
      <c r="E63" s="31">
        <f t="shared" si="6"/>
        <v>2598.6392622991598</v>
      </c>
      <c r="F63" s="31">
        <f t="shared" si="7"/>
        <v>2753.4322674932982</v>
      </c>
      <c r="G63" s="6">
        <f t="shared" si="8"/>
        <v>29427.499743384647</v>
      </c>
    </row>
    <row r="64" spans="1:7" x14ac:dyDescent="0.25">
      <c r="A64" s="30">
        <f t="shared" si="2"/>
        <v>47150</v>
      </c>
      <c r="B64" s="17">
        <f t="shared" si="3"/>
        <v>50</v>
      </c>
      <c r="C64" s="6">
        <f t="shared" si="4"/>
        <v>29427.499743384647</v>
      </c>
      <c r="D64" s="31">
        <f t="shared" si="5"/>
        <v>142.23291542635931</v>
      </c>
      <c r="E64" s="31">
        <f t="shared" si="6"/>
        <v>2611.1993520669389</v>
      </c>
      <c r="F64" s="31">
        <f t="shared" si="7"/>
        <v>2753.4322674932982</v>
      </c>
      <c r="G64" s="6">
        <f t="shared" si="8"/>
        <v>26816.300391317709</v>
      </c>
    </row>
    <row r="65" spans="1:7" x14ac:dyDescent="0.25">
      <c r="A65" s="30">
        <f t="shared" si="2"/>
        <v>47178</v>
      </c>
      <c r="B65" s="17">
        <f t="shared" si="3"/>
        <v>51</v>
      </c>
      <c r="C65" s="6">
        <f t="shared" si="4"/>
        <v>26816.300391317709</v>
      </c>
      <c r="D65" s="31">
        <f t="shared" si="5"/>
        <v>129.61211855803577</v>
      </c>
      <c r="E65" s="31">
        <f t="shared" si="6"/>
        <v>2623.8201489352628</v>
      </c>
      <c r="F65" s="31">
        <f t="shared" si="7"/>
        <v>2753.4322674932987</v>
      </c>
      <c r="G65" s="6">
        <f t="shared" si="8"/>
        <v>24192.480242382448</v>
      </c>
    </row>
    <row r="66" spans="1:7" x14ac:dyDescent="0.25">
      <c r="A66" s="30">
        <f t="shared" si="2"/>
        <v>47209</v>
      </c>
      <c r="B66" s="17">
        <f t="shared" si="3"/>
        <v>52</v>
      </c>
      <c r="C66" s="6">
        <f t="shared" si="4"/>
        <v>24192.480242382448</v>
      </c>
      <c r="D66" s="31">
        <f t="shared" si="5"/>
        <v>116.93032117151533</v>
      </c>
      <c r="E66" s="31">
        <f t="shared" si="6"/>
        <v>2636.5019463217827</v>
      </c>
      <c r="F66" s="31">
        <f t="shared" si="7"/>
        <v>2753.4322674932982</v>
      </c>
      <c r="G66" s="6">
        <f t="shared" si="8"/>
        <v>21555.978296060664</v>
      </c>
    </row>
    <row r="67" spans="1:7" x14ac:dyDescent="0.25">
      <c r="A67" s="30">
        <f t="shared" si="2"/>
        <v>47239</v>
      </c>
      <c r="B67" s="17">
        <f t="shared" si="3"/>
        <v>53</v>
      </c>
      <c r="C67" s="6">
        <f t="shared" si="4"/>
        <v>21555.978296060664</v>
      </c>
      <c r="D67" s="31">
        <f t="shared" si="5"/>
        <v>104.18722843096008</v>
      </c>
      <c r="E67" s="31">
        <f t="shared" si="6"/>
        <v>2649.245039062338</v>
      </c>
      <c r="F67" s="31">
        <f t="shared" si="7"/>
        <v>2753.4322674932982</v>
      </c>
      <c r="G67" s="6">
        <f t="shared" si="8"/>
        <v>18906.733256998326</v>
      </c>
    </row>
    <row r="68" spans="1:7" x14ac:dyDescent="0.25">
      <c r="A68" s="30">
        <f t="shared" si="2"/>
        <v>47270</v>
      </c>
      <c r="B68" s="17">
        <f t="shared" si="3"/>
        <v>54</v>
      </c>
      <c r="C68" s="6">
        <f t="shared" si="4"/>
        <v>18906.733256998326</v>
      </c>
      <c r="D68" s="31">
        <f t="shared" si="5"/>
        <v>91.382544075492106</v>
      </c>
      <c r="E68" s="31">
        <f t="shared" si="6"/>
        <v>2662.049723417806</v>
      </c>
      <c r="F68" s="31">
        <f t="shared" si="7"/>
        <v>2753.4322674932982</v>
      </c>
      <c r="G68" s="6">
        <f t="shared" si="8"/>
        <v>16244.683533580521</v>
      </c>
    </row>
    <row r="69" spans="1:7" x14ac:dyDescent="0.25">
      <c r="A69" s="30">
        <f t="shared" si="2"/>
        <v>47300</v>
      </c>
      <c r="B69" s="17">
        <f t="shared" si="3"/>
        <v>55</v>
      </c>
      <c r="C69" s="6">
        <f t="shared" si="4"/>
        <v>16244.683533580521</v>
      </c>
      <c r="D69" s="31">
        <f t="shared" si="5"/>
        <v>78.515970412306032</v>
      </c>
      <c r="E69" s="31">
        <f t="shared" si="6"/>
        <v>2674.9162970809925</v>
      </c>
      <c r="F69" s="31">
        <f t="shared" si="7"/>
        <v>2753.4322674932987</v>
      </c>
      <c r="G69" s="6">
        <f t="shared" si="8"/>
        <v>13569.767236499529</v>
      </c>
    </row>
    <row r="70" spans="1:7" x14ac:dyDescent="0.25">
      <c r="A70" s="30">
        <f t="shared" si="2"/>
        <v>47331</v>
      </c>
      <c r="B70" s="17">
        <f t="shared" si="3"/>
        <v>56</v>
      </c>
      <c r="C70" s="6">
        <f t="shared" si="4"/>
        <v>13569.767236499529</v>
      </c>
      <c r="D70" s="31">
        <f t="shared" si="5"/>
        <v>65.587208309747908</v>
      </c>
      <c r="E70" s="31">
        <f t="shared" si="6"/>
        <v>2687.8450591835503</v>
      </c>
      <c r="F70" s="31">
        <f t="shared" si="7"/>
        <v>2753.4322674932982</v>
      </c>
      <c r="G70" s="6">
        <f t="shared" si="8"/>
        <v>10881.922177315979</v>
      </c>
    </row>
    <row r="71" spans="1:7" x14ac:dyDescent="0.25">
      <c r="A71" s="30">
        <f t="shared" si="2"/>
        <v>47362</v>
      </c>
      <c r="B71" s="17">
        <f t="shared" si="3"/>
        <v>57</v>
      </c>
      <c r="C71" s="6">
        <f t="shared" si="4"/>
        <v>10881.922177315979</v>
      </c>
      <c r="D71" s="31">
        <f t="shared" si="5"/>
        <v>52.595957190360743</v>
      </c>
      <c r="E71" s="31">
        <f t="shared" si="6"/>
        <v>2700.8363103029374</v>
      </c>
      <c r="F71" s="31">
        <f t="shared" si="7"/>
        <v>2753.4322674932982</v>
      </c>
      <c r="G71" s="6">
        <f t="shared" si="8"/>
        <v>8181.0858670130419</v>
      </c>
    </row>
    <row r="72" spans="1:7" x14ac:dyDescent="0.25">
      <c r="A72" s="30">
        <f t="shared" si="2"/>
        <v>47392</v>
      </c>
      <c r="B72" s="17">
        <f t="shared" si="3"/>
        <v>58</v>
      </c>
      <c r="C72" s="6">
        <f t="shared" si="4"/>
        <v>8181.0858670130419</v>
      </c>
      <c r="D72" s="31">
        <f t="shared" si="5"/>
        <v>39.541915023896543</v>
      </c>
      <c r="E72" s="31">
        <f t="shared" si="6"/>
        <v>2713.8903524694019</v>
      </c>
      <c r="F72" s="31">
        <f t="shared" si="7"/>
        <v>2753.4322674932987</v>
      </c>
      <c r="G72" s="6">
        <f t="shared" si="8"/>
        <v>5467.1955145436405</v>
      </c>
    </row>
    <row r="73" spans="1:7" x14ac:dyDescent="0.25">
      <c r="A73" s="30">
        <f t="shared" si="2"/>
        <v>47423</v>
      </c>
      <c r="B73" s="17">
        <f t="shared" si="3"/>
        <v>59</v>
      </c>
      <c r="C73" s="6">
        <f t="shared" si="4"/>
        <v>5467.1955145436405</v>
      </c>
      <c r="D73" s="31">
        <f t="shared" si="5"/>
        <v>26.42477832029444</v>
      </c>
      <c r="E73" s="31">
        <f t="shared" si="6"/>
        <v>2727.0074891730037</v>
      </c>
      <c r="F73" s="31">
        <f t="shared" si="7"/>
        <v>2753.4322674932982</v>
      </c>
      <c r="G73" s="6">
        <f t="shared" si="8"/>
        <v>2740.1880253706368</v>
      </c>
    </row>
    <row r="74" spans="1:7" x14ac:dyDescent="0.25">
      <c r="A74" s="30">
        <f t="shared" si="2"/>
        <v>47453</v>
      </c>
      <c r="B74" s="17">
        <f t="shared" si="3"/>
        <v>60</v>
      </c>
      <c r="C74" s="6">
        <f t="shared" si="4"/>
        <v>2740.1880253706368</v>
      </c>
      <c r="D74" s="31">
        <f t="shared" si="5"/>
        <v>13.244242122624922</v>
      </c>
      <c r="E74" s="31">
        <f t="shared" si="6"/>
        <v>2740.1880253706731</v>
      </c>
      <c r="F74" s="31">
        <f t="shared" si="7"/>
        <v>2753.4322674932982</v>
      </c>
      <c r="G74" s="6">
        <f t="shared" si="8"/>
        <v>-3.637978807091713E-11</v>
      </c>
    </row>
    <row r="75" spans="1:7" x14ac:dyDescent="0.25">
      <c r="A75" s="30" t="str">
        <f t="shared" ref="A75:A138" si="9">IF(B75="","",EDATE(A74,1))</f>
        <v/>
      </c>
      <c r="B75" s="17" t="str">
        <f t="shared" si="3"/>
        <v/>
      </c>
      <c r="C75" s="6" t="str">
        <f t="shared" ref="C75:C138" si="10">IF(B75="","",G74)</f>
        <v/>
      </c>
      <c r="D75" s="31" t="str">
        <f t="shared" ref="D75:D138" si="11">IF(B75="","",IPMT($E$11/12,B75,$E$7,-$E$8,$E$9,0))</f>
        <v/>
      </c>
      <c r="E75" s="31" t="str">
        <f t="shared" ref="E75:E138" si="12">IF(B75="","",PPMT($E$11/12,B75,$E$7,-$E$8,$E$9,0))</f>
        <v/>
      </c>
      <c r="F75" s="31" t="str">
        <f t="shared" ref="F75:F138" si="13">IF(B75="","",SUM(D75:E75))</f>
        <v/>
      </c>
      <c r="G75" s="6" t="str">
        <f t="shared" ref="G75:G138" si="14">IF(B75="","",SUM(C75)-SUM(E75))</f>
        <v/>
      </c>
    </row>
    <row r="76" spans="1:7" x14ac:dyDescent="0.25">
      <c r="A76" s="30" t="str">
        <f t="shared" si="9"/>
        <v/>
      </c>
      <c r="B76" s="17" t="str">
        <f t="shared" si="3"/>
        <v/>
      </c>
      <c r="C76" s="6" t="str">
        <f t="shared" si="10"/>
        <v/>
      </c>
      <c r="D76" s="31" t="str">
        <f t="shared" si="11"/>
        <v/>
      </c>
      <c r="E76" s="31" t="str">
        <f t="shared" si="12"/>
        <v/>
      </c>
      <c r="F76" s="31" t="str">
        <f t="shared" si="13"/>
        <v/>
      </c>
      <c r="G76" s="6" t="str">
        <f t="shared" si="14"/>
        <v/>
      </c>
    </row>
    <row r="77" spans="1:7" x14ac:dyDescent="0.25">
      <c r="A77" s="30" t="str">
        <f t="shared" si="9"/>
        <v/>
      </c>
      <c r="B77" s="17" t="str">
        <f t="shared" si="3"/>
        <v/>
      </c>
      <c r="C77" s="6" t="str">
        <f t="shared" si="10"/>
        <v/>
      </c>
      <c r="D77" s="31" t="str">
        <f t="shared" si="11"/>
        <v/>
      </c>
      <c r="E77" s="31" t="str">
        <f t="shared" si="12"/>
        <v/>
      </c>
      <c r="F77" s="31" t="str">
        <f t="shared" si="13"/>
        <v/>
      </c>
      <c r="G77" s="6" t="str">
        <f t="shared" si="14"/>
        <v/>
      </c>
    </row>
    <row r="78" spans="1:7" x14ac:dyDescent="0.25">
      <c r="A78" s="30" t="str">
        <f t="shared" si="9"/>
        <v/>
      </c>
      <c r="B78" s="17" t="str">
        <f t="shared" si="3"/>
        <v/>
      </c>
      <c r="C78" s="6" t="str">
        <f t="shared" si="10"/>
        <v/>
      </c>
      <c r="D78" s="31" t="str">
        <f t="shared" si="11"/>
        <v/>
      </c>
      <c r="E78" s="31" t="str">
        <f t="shared" si="12"/>
        <v/>
      </c>
      <c r="F78" s="31" t="str">
        <f t="shared" si="13"/>
        <v/>
      </c>
      <c r="G78" s="6" t="str">
        <f t="shared" si="14"/>
        <v/>
      </c>
    </row>
    <row r="79" spans="1:7" x14ac:dyDescent="0.25">
      <c r="A79" s="30" t="str">
        <f t="shared" si="9"/>
        <v/>
      </c>
      <c r="B79" s="17" t="str">
        <f t="shared" si="3"/>
        <v/>
      </c>
      <c r="C79" s="6" t="str">
        <f t="shared" si="10"/>
        <v/>
      </c>
      <c r="D79" s="31" t="str">
        <f t="shared" si="11"/>
        <v/>
      </c>
      <c r="E79" s="31" t="str">
        <f t="shared" si="12"/>
        <v/>
      </c>
      <c r="F79" s="31" t="str">
        <f t="shared" si="13"/>
        <v/>
      </c>
      <c r="G79" s="6" t="str">
        <f t="shared" si="14"/>
        <v/>
      </c>
    </row>
    <row r="80" spans="1:7" x14ac:dyDescent="0.25">
      <c r="A80" s="30" t="str">
        <f t="shared" si="9"/>
        <v/>
      </c>
      <c r="B80" s="17" t="str">
        <f t="shared" si="3"/>
        <v/>
      </c>
      <c r="C80" s="6" t="str">
        <f t="shared" si="10"/>
        <v/>
      </c>
      <c r="D80" s="31" t="str">
        <f t="shared" si="11"/>
        <v/>
      </c>
      <c r="E80" s="31" t="str">
        <f t="shared" si="12"/>
        <v/>
      </c>
      <c r="F80" s="31" t="str">
        <f t="shared" si="13"/>
        <v/>
      </c>
      <c r="G80" s="6" t="str">
        <f t="shared" si="14"/>
        <v/>
      </c>
    </row>
    <row r="81" spans="1:7" x14ac:dyDescent="0.25">
      <c r="A81" s="30" t="str">
        <f t="shared" si="9"/>
        <v/>
      </c>
      <c r="B81" s="17" t="str">
        <f t="shared" ref="B81:B143" si="15">IF(B80="","",IF(SUM(B80)+1&lt;=$E$7,SUM(B80)+1,""))</f>
        <v/>
      </c>
      <c r="C81" s="6" t="str">
        <f t="shared" si="10"/>
        <v/>
      </c>
      <c r="D81" s="31" t="str">
        <f t="shared" si="11"/>
        <v/>
      </c>
      <c r="E81" s="31" t="str">
        <f t="shared" si="12"/>
        <v/>
      </c>
      <c r="F81" s="31" t="str">
        <f t="shared" si="13"/>
        <v/>
      </c>
      <c r="G81" s="6" t="str">
        <f t="shared" si="14"/>
        <v/>
      </c>
    </row>
    <row r="82" spans="1:7" x14ac:dyDescent="0.25">
      <c r="A82" s="30" t="str">
        <f t="shared" si="9"/>
        <v/>
      </c>
      <c r="B82" s="17" t="str">
        <f t="shared" si="15"/>
        <v/>
      </c>
      <c r="C82" s="6" t="str">
        <f t="shared" si="10"/>
        <v/>
      </c>
      <c r="D82" s="31" t="str">
        <f t="shared" si="11"/>
        <v/>
      </c>
      <c r="E82" s="31" t="str">
        <f t="shared" si="12"/>
        <v/>
      </c>
      <c r="F82" s="31" t="str">
        <f t="shared" si="13"/>
        <v/>
      </c>
      <c r="G82" s="6" t="str">
        <f t="shared" si="14"/>
        <v/>
      </c>
    </row>
    <row r="83" spans="1:7" x14ac:dyDescent="0.25">
      <c r="A83" s="30" t="str">
        <f t="shared" si="9"/>
        <v/>
      </c>
      <c r="B83" s="17" t="str">
        <f t="shared" si="15"/>
        <v/>
      </c>
      <c r="C83" s="6" t="str">
        <f t="shared" si="10"/>
        <v/>
      </c>
      <c r="D83" s="31" t="str">
        <f t="shared" si="11"/>
        <v/>
      </c>
      <c r="E83" s="31" t="str">
        <f t="shared" si="12"/>
        <v/>
      </c>
      <c r="F83" s="31" t="str">
        <f t="shared" si="13"/>
        <v/>
      </c>
      <c r="G83" s="6" t="str">
        <f t="shared" si="14"/>
        <v/>
      </c>
    </row>
    <row r="84" spans="1:7" x14ac:dyDescent="0.25">
      <c r="A84" s="30" t="str">
        <f t="shared" si="9"/>
        <v/>
      </c>
      <c r="B84" s="17" t="str">
        <f t="shared" si="15"/>
        <v/>
      </c>
      <c r="C84" s="6" t="str">
        <f t="shared" si="10"/>
        <v/>
      </c>
      <c r="D84" s="31" t="str">
        <f t="shared" si="11"/>
        <v/>
      </c>
      <c r="E84" s="31" t="str">
        <f t="shared" si="12"/>
        <v/>
      </c>
      <c r="F84" s="31" t="str">
        <f t="shared" si="13"/>
        <v/>
      </c>
      <c r="G84" s="6" t="str">
        <f t="shared" si="14"/>
        <v/>
      </c>
    </row>
    <row r="85" spans="1:7" x14ac:dyDescent="0.25">
      <c r="A85" s="30" t="str">
        <f t="shared" si="9"/>
        <v/>
      </c>
      <c r="B85" s="17" t="str">
        <f t="shared" si="15"/>
        <v/>
      </c>
      <c r="C85" s="6" t="str">
        <f t="shared" si="10"/>
        <v/>
      </c>
      <c r="D85" s="31" t="str">
        <f t="shared" si="11"/>
        <v/>
      </c>
      <c r="E85" s="31" t="str">
        <f t="shared" si="12"/>
        <v/>
      </c>
      <c r="F85" s="31" t="str">
        <f t="shared" si="13"/>
        <v/>
      </c>
      <c r="G85" s="6" t="str">
        <f t="shared" si="14"/>
        <v/>
      </c>
    </row>
    <row r="86" spans="1:7" x14ac:dyDescent="0.25">
      <c r="A86" s="30" t="str">
        <f t="shared" si="9"/>
        <v/>
      </c>
      <c r="B86" s="17" t="str">
        <f t="shared" si="15"/>
        <v/>
      </c>
      <c r="C86" s="6" t="str">
        <f t="shared" si="10"/>
        <v/>
      </c>
      <c r="D86" s="31" t="str">
        <f t="shared" si="11"/>
        <v/>
      </c>
      <c r="E86" s="31" t="str">
        <f t="shared" si="12"/>
        <v/>
      </c>
      <c r="F86" s="31" t="str">
        <f t="shared" si="13"/>
        <v/>
      </c>
      <c r="G86" s="6" t="str">
        <f t="shared" si="14"/>
        <v/>
      </c>
    </row>
    <row r="87" spans="1:7" x14ac:dyDescent="0.25">
      <c r="A87" s="30" t="str">
        <f t="shared" si="9"/>
        <v/>
      </c>
      <c r="B87" s="17" t="str">
        <f t="shared" si="15"/>
        <v/>
      </c>
      <c r="C87" s="6" t="str">
        <f t="shared" si="10"/>
        <v/>
      </c>
      <c r="D87" s="31" t="str">
        <f t="shared" si="11"/>
        <v/>
      </c>
      <c r="E87" s="31" t="str">
        <f t="shared" si="12"/>
        <v/>
      </c>
      <c r="F87" s="31" t="str">
        <f t="shared" si="13"/>
        <v/>
      </c>
      <c r="G87" s="6" t="str">
        <f t="shared" si="14"/>
        <v/>
      </c>
    </row>
    <row r="88" spans="1:7" x14ac:dyDescent="0.25">
      <c r="A88" s="30" t="str">
        <f t="shared" si="9"/>
        <v/>
      </c>
      <c r="B88" s="17" t="str">
        <f t="shared" si="15"/>
        <v/>
      </c>
      <c r="C88" s="6" t="str">
        <f t="shared" si="10"/>
        <v/>
      </c>
      <c r="D88" s="31" t="str">
        <f t="shared" si="11"/>
        <v/>
      </c>
      <c r="E88" s="31" t="str">
        <f t="shared" si="12"/>
        <v/>
      </c>
      <c r="F88" s="31" t="str">
        <f t="shared" si="13"/>
        <v/>
      </c>
      <c r="G88" s="6" t="str">
        <f t="shared" si="14"/>
        <v/>
      </c>
    </row>
    <row r="89" spans="1:7" x14ac:dyDescent="0.25">
      <c r="A89" s="30" t="str">
        <f t="shared" si="9"/>
        <v/>
      </c>
      <c r="B89" s="17" t="str">
        <f t="shared" si="15"/>
        <v/>
      </c>
      <c r="C89" s="6" t="str">
        <f t="shared" si="10"/>
        <v/>
      </c>
      <c r="D89" s="31" t="str">
        <f t="shared" si="11"/>
        <v/>
      </c>
      <c r="E89" s="31" t="str">
        <f t="shared" si="12"/>
        <v/>
      </c>
      <c r="F89" s="31" t="str">
        <f t="shared" si="13"/>
        <v/>
      </c>
      <c r="G89" s="6" t="str">
        <f t="shared" si="14"/>
        <v/>
      </c>
    </row>
    <row r="90" spans="1:7" x14ac:dyDescent="0.25">
      <c r="A90" s="30" t="str">
        <f t="shared" si="9"/>
        <v/>
      </c>
      <c r="B90" s="17" t="str">
        <f t="shared" si="15"/>
        <v/>
      </c>
      <c r="C90" s="6" t="str">
        <f t="shared" si="10"/>
        <v/>
      </c>
      <c r="D90" s="31" t="str">
        <f t="shared" si="11"/>
        <v/>
      </c>
      <c r="E90" s="31" t="str">
        <f t="shared" si="12"/>
        <v/>
      </c>
      <c r="F90" s="31" t="str">
        <f t="shared" si="13"/>
        <v/>
      </c>
      <c r="G90" s="6" t="str">
        <f t="shared" si="14"/>
        <v/>
      </c>
    </row>
    <row r="91" spans="1:7" x14ac:dyDescent="0.25">
      <c r="A91" s="30" t="str">
        <f t="shared" si="9"/>
        <v/>
      </c>
      <c r="B91" s="17" t="str">
        <f t="shared" si="15"/>
        <v/>
      </c>
      <c r="C91" s="6" t="str">
        <f t="shared" si="10"/>
        <v/>
      </c>
      <c r="D91" s="31" t="str">
        <f t="shared" si="11"/>
        <v/>
      </c>
      <c r="E91" s="31" t="str">
        <f t="shared" si="12"/>
        <v/>
      </c>
      <c r="F91" s="31" t="str">
        <f t="shared" si="13"/>
        <v/>
      </c>
      <c r="G91" s="6" t="str">
        <f t="shared" si="14"/>
        <v/>
      </c>
    </row>
    <row r="92" spans="1:7" x14ac:dyDescent="0.25">
      <c r="A92" s="30" t="str">
        <f t="shared" si="9"/>
        <v/>
      </c>
      <c r="B92" s="17" t="str">
        <f t="shared" si="15"/>
        <v/>
      </c>
      <c r="C92" s="6" t="str">
        <f t="shared" si="10"/>
        <v/>
      </c>
      <c r="D92" s="31" t="str">
        <f t="shared" si="11"/>
        <v/>
      </c>
      <c r="E92" s="31" t="str">
        <f t="shared" si="12"/>
        <v/>
      </c>
      <c r="F92" s="31" t="str">
        <f t="shared" si="13"/>
        <v/>
      </c>
      <c r="G92" s="6" t="str">
        <f t="shared" si="14"/>
        <v/>
      </c>
    </row>
    <row r="93" spans="1:7" x14ac:dyDescent="0.25">
      <c r="A93" s="30" t="str">
        <f t="shared" si="9"/>
        <v/>
      </c>
      <c r="B93" s="17" t="str">
        <f t="shared" si="15"/>
        <v/>
      </c>
      <c r="C93" s="6" t="str">
        <f t="shared" si="10"/>
        <v/>
      </c>
      <c r="D93" s="31" t="str">
        <f t="shared" si="11"/>
        <v/>
      </c>
      <c r="E93" s="31" t="str">
        <f t="shared" si="12"/>
        <v/>
      </c>
      <c r="F93" s="31" t="str">
        <f t="shared" si="13"/>
        <v/>
      </c>
      <c r="G93" s="6" t="str">
        <f t="shared" si="14"/>
        <v/>
      </c>
    </row>
    <row r="94" spans="1:7" x14ac:dyDescent="0.25">
      <c r="A94" s="30" t="str">
        <f t="shared" si="9"/>
        <v/>
      </c>
      <c r="B94" s="17" t="str">
        <f t="shared" si="15"/>
        <v/>
      </c>
      <c r="C94" s="6" t="str">
        <f t="shared" si="10"/>
        <v/>
      </c>
      <c r="D94" s="31" t="str">
        <f t="shared" si="11"/>
        <v/>
      </c>
      <c r="E94" s="31" t="str">
        <f t="shared" si="12"/>
        <v/>
      </c>
      <c r="F94" s="31" t="str">
        <f t="shared" si="13"/>
        <v/>
      </c>
      <c r="G94" s="6" t="str">
        <f t="shared" si="14"/>
        <v/>
      </c>
    </row>
    <row r="95" spans="1:7" x14ac:dyDescent="0.25">
      <c r="A95" s="30" t="str">
        <f t="shared" si="9"/>
        <v/>
      </c>
      <c r="B95" s="17" t="str">
        <f t="shared" si="15"/>
        <v/>
      </c>
      <c r="C95" s="6" t="str">
        <f t="shared" si="10"/>
        <v/>
      </c>
      <c r="D95" s="31" t="str">
        <f t="shared" si="11"/>
        <v/>
      </c>
      <c r="E95" s="31" t="str">
        <f t="shared" si="12"/>
        <v/>
      </c>
      <c r="F95" s="31" t="str">
        <f t="shared" si="13"/>
        <v/>
      </c>
      <c r="G95" s="6" t="str">
        <f t="shared" si="14"/>
        <v/>
      </c>
    </row>
    <row r="96" spans="1:7" x14ac:dyDescent="0.25">
      <c r="A96" s="30" t="str">
        <f t="shared" si="9"/>
        <v/>
      </c>
      <c r="B96" s="17" t="str">
        <f t="shared" si="15"/>
        <v/>
      </c>
      <c r="C96" s="6" t="str">
        <f t="shared" si="10"/>
        <v/>
      </c>
      <c r="D96" s="31" t="str">
        <f t="shared" si="11"/>
        <v/>
      </c>
      <c r="E96" s="31" t="str">
        <f t="shared" si="12"/>
        <v/>
      </c>
      <c r="F96" s="31" t="str">
        <f t="shared" si="13"/>
        <v/>
      </c>
      <c r="G96" s="6" t="str">
        <f t="shared" si="14"/>
        <v/>
      </c>
    </row>
    <row r="97" spans="1:7" x14ac:dyDescent="0.25">
      <c r="A97" s="30" t="str">
        <f t="shared" si="9"/>
        <v/>
      </c>
      <c r="B97" s="17" t="str">
        <f t="shared" si="15"/>
        <v/>
      </c>
      <c r="C97" s="6" t="str">
        <f t="shared" si="10"/>
        <v/>
      </c>
      <c r="D97" s="31" t="str">
        <f t="shared" si="11"/>
        <v/>
      </c>
      <c r="E97" s="31" t="str">
        <f t="shared" si="12"/>
        <v/>
      </c>
      <c r="F97" s="31" t="str">
        <f t="shared" si="13"/>
        <v/>
      </c>
      <c r="G97" s="6" t="str">
        <f t="shared" si="14"/>
        <v/>
      </c>
    </row>
    <row r="98" spans="1:7" x14ac:dyDescent="0.25">
      <c r="A98" s="30" t="str">
        <f t="shared" si="9"/>
        <v/>
      </c>
      <c r="B98" s="17" t="str">
        <f t="shared" si="15"/>
        <v/>
      </c>
      <c r="C98" s="6" t="str">
        <f t="shared" si="10"/>
        <v/>
      </c>
      <c r="D98" s="31" t="str">
        <f t="shared" si="11"/>
        <v/>
      </c>
      <c r="E98" s="31" t="str">
        <f t="shared" si="12"/>
        <v/>
      </c>
      <c r="F98" s="31" t="str">
        <f t="shared" si="13"/>
        <v/>
      </c>
      <c r="G98" s="6" t="str">
        <f t="shared" si="14"/>
        <v/>
      </c>
    </row>
    <row r="99" spans="1:7" x14ac:dyDescent="0.25">
      <c r="A99" s="30" t="str">
        <f t="shared" si="9"/>
        <v/>
      </c>
      <c r="B99" s="17" t="str">
        <f t="shared" si="15"/>
        <v/>
      </c>
      <c r="C99" s="6" t="str">
        <f t="shared" si="10"/>
        <v/>
      </c>
      <c r="D99" s="31" t="str">
        <f t="shared" si="11"/>
        <v/>
      </c>
      <c r="E99" s="31" t="str">
        <f t="shared" si="12"/>
        <v/>
      </c>
      <c r="F99" s="31" t="str">
        <f t="shared" si="13"/>
        <v/>
      </c>
      <c r="G99" s="6" t="str">
        <f t="shared" si="14"/>
        <v/>
      </c>
    </row>
    <row r="100" spans="1:7" x14ac:dyDescent="0.25">
      <c r="A100" s="30" t="str">
        <f t="shared" si="9"/>
        <v/>
      </c>
      <c r="B100" s="17" t="str">
        <f t="shared" si="15"/>
        <v/>
      </c>
      <c r="C100" s="6" t="str">
        <f t="shared" si="10"/>
        <v/>
      </c>
      <c r="D100" s="31" t="str">
        <f t="shared" si="11"/>
        <v/>
      </c>
      <c r="E100" s="31" t="str">
        <f t="shared" si="12"/>
        <v/>
      </c>
      <c r="F100" s="31" t="str">
        <f t="shared" si="13"/>
        <v/>
      </c>
      <c r="G100" s="6" t="str">
        <f t="shared" si="14"/>
        <v/>
      </c>
    </row>
    <row r="101" spans="1:7" x14ac:dyDescent="0.25">
      <c r="A101" s="30" t="str">
        <f t="shared" si="9"/>
        <v/>
      </c>
      <c r="B101" s="17" t="str">
        <f t="shared" si="15"/>
        <v/>
      </c>
      <c r="C101" s="6" t="str">
        <f t="shared" si="10"/>
        <v/>
      </c>
      <c r="D101" s="31" t="str">
        <f t="shared" si="11"/>
        <v/>
      </c>
      <c r="E101" s="31" t="str">
        <f t="shared" si="12"/>
        <v/>
      </c>
      <c r="F101" s="31" t="str">
        <f t="shared" si="13"/>
        <v/>
      </c>
      <c r="G101" s="6" t="str">
        <f t="shared" si="14"/>
        <v/>
      </c>
    </row>
    <row r="102" spans="1:7" x14ac:dyDescent="0.25">
      <c r="A102" s="30" t="str">
        <f t="shared" si="9"/>
        <v/>
      </c>
      <c r="B102" s="17" t="str">
        <f t="shared" si="15"/>
        <v/>
      </c>
      <c r="C102" s="6" t="str">
        <f t="shared" si="10"/>
        <v/>
      </c>
      <c r="D102" s="31" t="str">
        <f t="shared" si="11"/>
        <v/>
      </c>
      <c r="E102" s="31" t="str">
        <f t="shared" si="12"/>
        <v/>
      </c>
      <c r="F102" s="31" t="str">
        <f t="shared" si="13"/>
        <v/>
      </c>
      <c r="G102" s="6" t="str">
        <f t="shared" si="14"/>
        <v/>
      </c>
    </row>
    <row r="103" spans="1:7" x14ac:dyDescent="0.25">
      <c r="A103" s="30" t="str">
        <f t="shared" si="9"/>
        <v/>
      </c>
      <c r="B103" s="17" t="str">
        <f t="shared" si="15"/>
        <v/>
      </c>
      <c r="C103" s="6" t="str">
        <f t="shared" si="10"/>
        <v/>
      </c>
      <c r="D103" s="31" t="str">
        <f t="shared" si="11"/>
        <v/>
      </c>
      <c r="E103" s="31" t="str">
        <f t="shared" si="12"/>
        <v/>
      </c>
      <c r="F103" s="31" t="str">
        <f t="shared" si="13"/>
        <v/>
      </c>
      <c r="G103" s="6" t="str">
        <f t="shared" si="14"/>
        <v/>
      </c>
    </row>
    <row r="104" spans="1:7" x14ac:dyDescent="0.25">
      <c r="A104" s="30" t="str">
        <f t="shared" si="9"/>
        <v/>
      </c>
      <c r="B104" s="17" t="str">
        <f t="shared" si="15"/>
        <v/>
      </c>
      <c r="C104" s="6" t="str">
        <f t="shared" si="10"/>
        <v/>
      </c>
      <c r="D104" s="31" t="str">
        <f t="shared" si="11"/>
        <v/>
      </c>
      <c r="E104" s="31" t="str">
        <f t="shared" si="12"/>
        <v/>
      </c>
      <c r="F104" s="31" t="str">
        <f t="shared" si="13"/>
        <v/>
      </c>
      <c r="G104" s="6" t="str">
        <f t="shared" si="14"/>
        <v/>
      </c>
    </row>
    <row r="105" spans="1:7" x14ac:dyDescent="0.25">
      <c r="A105" s="30" t="str">
        <f t="shared" si="9"/>
        <v/>
      </c>
      <c r="B105" s="17" t="str">
        <f t="shared" si="15"/>
        <v/>
      </c>
      <c r="C105" s="6" t="str">
        <f t="shared" si="10"/>
        <v/>
      </c>
      <c r="D105" s="31" t="str">
        <f t="shared" si="11"/>
        <v/>
      </c>
      <c r="E105" s="31" t="str">
        <f t="shared" si="12"/>
        <v/>
      </c>
      <c r="F105" s="31" t="str">
        <f t="shared" si="13"/>
        <v/>
      </c>
      <c r="G105" s="6" t="str">
        <f t="shared" si="14"/>
        <v/>
      </c>
    </row>
    <row r="106" spans="1:7" x14ac:dyDescent="0.25">
      <c r="A106" s="30" t="str">
        <f t="shared" si="9"/>
        <v/>
      </c>
      <c r="B106" s="17" t="str">
        <f t="shared" si="15"/>
        <v/>
      </c>
      <c r="C106" s="6" t="str">
        <f t="shared" si="10"/>
        <v/>
      </c>
      <c r="D106" s="31" t="str">
        <f t="shared" si="11"/>
        <v/>
      </c>
      <c r="E106" s="31" t="str">
        <f t="shared" si="12"/>
        <v/>
      </c>
      <c r="F106" s="31" t="str">
        <f t="shared" si="13"/>
        <v/>
      </c>
      <c r="G106" s="6" t="str">
        <f t="shared" si="14"/>
        <v/>
      </c>
    </row>
    <row r="107" spans="1:7" x14ac:dyDescent="0.25">
      <c r="A107" s="30" t="str">
        <f t="shared" si="9"/>
        <v/>
      </c>
      <c r="B107" s="17" t="str">
        <f t="shared" si="15"/>
        <v/>
      </c>
      <c r="C107" s="6" t="str">
        <f t="shared" si="10"/>
        <v/>
      </c>
      <c r="D107" s="31" t="str">
        <f t="shared" si="11"/>
        <v/>
      </c>
      <c r="E107" s="31" t="str">
        <f t="shared" si="12"/>
        <v/>
      </c>
      <c r="F107" s="31" t="str">
        <f t="shared" si="13"/>
        <v/>
      </c>
      <c r="G107" s="6" t="str">
        <f t="shared" si="14"/>
        <v/>
      </c>
    </row>
    <row r="108" spans="1:7" x14ac:dyDescent="0.25">
      <c r="A108" s="30" t="str">
        <f t="shared" si="9"/>
        <v/>
      </c>
      <c r="B108" s="17" t="str">
        <f t="shared" si="15"/>
        <v/>
      </c>
      <c r="C108" s="6" t="str">
        <f t="shared" si="10"/>
        <v/>
      </c>
      <c r="D108" s="31" t="str">
        <f t="shared" si="11"/>
        <v/>
      </c>
      <c r="E108" s="31" t="str">
        <f t="shared" si="12"/>
        <v/>
      </c>
      <c r="F108" s="31" t="str">
        <f t="shared" si="13"/>
        <v/>
      </c>
      <c r="G108" s="6" t="str">
        <f t="shared" si="14"/>
        <v/>
      </c>
    </row>
    <row r="109" spans="1:7" x14ac:dyDescent="0.25">
      <c r="A109" s="30" t="str">
        <f t="shared" si="9"/>
        <v/>
      </c>
      <c r="B109" s="17" t="str">
        <f t="shared" si="15"/>
        <v/>
      </c>
      <c r="C109" s="6" t="str">
        <f t="shared" si="10"/>
        <v/>
      </c>
      <c r="D109" s="31" t="str">
        <f t="shared" si="11"/>
        <v/>
      </c>
      <c r="E109" s="31" t="str">
        <f t="shared" si="12"/>
        <v/>
      </c>
      <c r="F109" s="31" t="str">
        <f t="shared" si="13"/>
        <v/>
      </c>
      <c r="G109" s="6" t="str">
        <f t="shared" si="14"/>
        <v/>
      </c>
    </row>
    <row r="110" spans="1:7" x14ac:dyDescent="0.25">
      <c r="A110" s="30" t="str">
        <f t="shared" si="9"/>
        <v/>
      </c>
      <c r="B110" s="17" t="str">
        <f t="shared" si="15"/>
        <v/>
      </c>
      <c r="C110" s="6" t="str">
        <f t="shared" si="10"/>
        <v/>
      </c>
      <c r="D110" s="31" t="str">
        <f t="shared" si="11"/>
        <v/>
      </c>
      <c r="E110" s="31" t="str">
        <f t="shared" si="12"/>
        <v/>
      </c>
      <c r="F110" s="31" t="str">
        <f t="shared" si="13"/>
        <v/>
      </c>
      <c r="G110" s="6" t="str">
        <f t="shared" si="14"/>
        <v/>
      </c>
    </row>
    <row r="111" spans="1:7" x14ac:dyDescent="0.25">
      <c r="A111" s="30" t="str">
        <f t="shared" si="9"/>
        <v/>
      </c>
      <c r="B111" s="17" t="str">
        <f t="shared" si="15"/>
        <v/>
      </c>
      <c r="C111" s="6" t="str">
        <f t="shared" si="10"/>
        <v/>
      </c>
      <c r="D111" s="31" t="str">
        <f t="shared" si="11"/>
        <v/>
      </c>
      <c r="E111" s="31" t="str">
        <f t="shared" si="12"/>
        <v/>
      </c>
      <c r="F111" s="31" t="str">
        <f t="shared" si="13"/>
        <v/>
      </c>
      <c r="G111" s="6" t="str">
        <f t="shared" si="14"/>
        <v/>
      </c>
    </row>
    <row r="112" spans="1:7" x14ac:dyDescent="0.25">
      <c r="A112" s="30" t="str">
        <f t="shared" si="9"/>
        <v/>
      </c>
      <c r="B112" s="17" t="str">
        <f t="shared" si="15"/>
        <v/>
      </c>
      <c r="C112" s="6" t="str">
        <f t="shared" si="10"/>
        <v/>
      </c>
      <c r="D112" s="31" t="str">
        <f t="shared" si="11"/>
        <v/>
      </c>
      <c r="E112" s="31" t="str">
        <f t="shared" si="12"/>
        <v/>
      </c>
      <c r="F112" s="31" t="str">
        <f t="shared" si="13"/>
        <v/>
      </c>
      <c r="G112" s="6" t="str">
        <f t="shared" si="14"/>
        <v/>
      </c>
    </row>
    <row r="113" spans="1:7" x14ac:dyDescent="0.25">
      <c r="A113" s="30" t="str">
        <f t="shared" si="9"/>
        <v/>
      </c>
      <c r="B113" s="17" t="str">
        <f t="shared" si="15"/>
        <v/>
      </c>
      <c r="C113" s="6" t="str">
        <f t="shared" si="10"/>
        <v/>
      </c>
      <c r="D113" s="31" t="str">
        <f t="shared" si="11"/>
        <v/>
      </c>
      <c r="E113" s="31" t="str">
        <f t="shared" si="12"/>
        <v/>
      </c>
      <c r="F113" s="31" t="str">
        <f t="shared" si="13"/>
        <v/>
      </c>
      <c r="G113" s="6" t="str">
        <f t="shared" si="14"/>
        <v/>
      </c>
    </row>
    <row r="114" spans="1:7" x14ac:dyDescent="0.25">
      <c r="A114" s="30" t="str">
        <f t="shared" si="9"/>
        <v/>
      </c>
      <c r="B114" s="17" t="str">
        <f t="shared" si="15"/>
        <v/>
      </c>
      <c r="C114" s="6" t="str">
        <f t="shared" si="10"/>
        <v/>
      </c>
      <c r="D114" s="31" t="str">
        <f t="shared" si="11"/>
        <v/>
      </c>
      <c r="E114" s="31" t="str">
        <f t="shared" si="12"/>
        <v/>
      </c>
      <c r="F114" s="31" t="str">
        <f t="shared" si="13"/>
        <v/>
      </c>
      <c r="G114" s="6" t="str">
        <f t="shared" si="14"/>
        <v/>
      </c>
    </row>
    <row r="115" spans="1:7" x14ac:dyDescent="0.25">
      <c r="A115" s="30" t="str">
        <f t="shared" si="9"/>
        <v/>
      </c>
      <c r="B115" s="17" t="str">
        <f t="shared" si="15"/>
        <v/>
      </c>
      <c r="C115" s="6" t="str">
        <f t="shared" si="10"/>
        <v/>
      </c>
      <c r="D115" s="31" t="str">
        <f t="shared" si="11"/>
        <v/>
      </c>
      <c r="E115" s="31" t="str">
        <f t="shared" si="12"/>
        <v/>
      </c>
      <c r="F115" s="31" t="str">
        <f t="shared" si="13"/>
        <v/>
      </c>
      <c r="G115" s="6" t="str">
        <f t="shared" si="14"/>
        <v/>
      </c>
    </row>
    <row r="116" spans="1:7" x14ac:dyDescent="0.25">
      <c r="A116" s="30" t="str">
        <f t="shared" si="9"/>
        <v/>
      </c>
      <c r="B116" s="17" t="str">
        <f t="shared" si="15"/>
        <v/>
      </c>
      <c r="C116" s="6" t="str">
        <f t="shared" si="10"/>
        <v/>
      </c>
      <c r="D116" s="31" t="str">
        <f t="shared" si="11"/>
        <v/>
      </c>
      <c r="E116" s="31" t="str">
        <f t="shared" si="12"/>
        <v/>
      </c>
      <c r="F116" s="31" t="str">
        <f t="shared" si="13"/>
        <v/>
      </c>
      <c r="G116" s="6" t="str">
        <f t="shared" si="14"/>
        <v/>
      </c>
    </row>
    <row r="117" spans="1:7" x14ac:dyDescent="0.25">
      <c r="A117" s="30" t="str">
        <f t="shared" si="9"/>
        <v/>
      </c>
      <c r="B117" s="17" t="str">
        <f t="shared" si="15"/>
        <v/>
      </c>
      <c r="C117" s="6" t="str">
        <f t="shared" si="10"/>
        <v/>
      </c>
      <c r="D117" s="31" t="str">
        <f t="shared" si="11"/>
        <v/>
      </c>
      <c r="E117" s="31" t="str">
        <f t="shared" si="12"/>
        <v/>
      </c>
      <c r="F117" s="31" t="str">
        <f t="shared" si="13"/>
        <v/>
      </c>
      <c r="G117" s="6" t="str">
        <f t="shared" si="14"/>
        <v/>
      </c>
    </row>
    <row r="118" spans="1:7" x14ac:dyDescent="0.25">
      <c r="A118" s="30" t="str">
        <f t="shared" si="9"/>
        <v/>
      </c>
      <c r="B118" s="17" t="str">
        <f t="shared" si="15"/>
        <v/>
      </c>
      <c r="C118" s="6" t="str">
        <f t="shared" si="10"/>
        <v/>
      </c>
      <c r="D118" s="31" t="str">
        <f t="shared" si="11"/>
        <v/>
      </c>
      <c r="E118" s="31" t="str">
        <f t="shared" si="12"/>
        <v/>
      </c>
      <c r="F118" s="31" t="str">
        <f t="shared" si="13"/>
        <v/>
      </c>
      <c r="G118" s="6" t="str">
        <f t="shared" si="14"/>
        <v/>
      </c>
    </row>
    <row r="119" spans="1:7" x14ac:dyDescent="0.25">
      <c r="A119" s="30" t="str">
        <f t="shared" si="9"/>
        <v/>
      </c>
      <c r="B119" s="17" t="str">
        <f t="shared" si="15"/>
        <v/>
      </c>
      <c r="C119" s="6" t="str">
        <f t="shared" si="10"/>
        <v/>
      </c>
      <c r="D119" s="31" t="str">
        <f t="shared" si="11"/>
        <v/>
      </c>
      <c r="E119" s="31" t="str">
        <f t="shared" si="12"/>
        <v/>
      </c>
      <c r="F119" s="31" t="str">
        <f t="shared" si="13"/>
        <v/>
      </c>
      <c r="G119" s="6" t="str">
        <f t="shared" si="14"/>
        <v/>
      </c>
    </row>
    <row r="120" spans="1:7" x14ac:dyDescent="0.25">
      <c r="A120" s="30" t="str">
        <f t="shared" si="9"/>
        <v/>
      </c>
      <c r="B120" s="17" t="str">
        <f t="shared" si="15"/>
        <v/>
      </c>
      <c r="C120" s="6" t="str">
        <f t="shared" si="10"/>
        <v/>
      </c>
      <c r="D120" s="31" t="str">
        <f t="shared" si="11"/>
        <v/>
      </c>
      <c r="E120" s="31" t="str">
        <f t="shared" si="12"/>
        <v/>
      </c>
      <c r="F120" s="31" t="str">
        <f t="shared" si="13"/>
        <v/>
      </c>
      <c r="G120" s="6" t="str">
        <f t="shared" si="14"/>
        <v/>
      </c>
    </row>
    <row r="121" spans="1:7" x14ac:dyDescent="0.25">
      <c r="A121" s="30" t="str">
        <f t="shared" si="9"/>
        <v/>
      </c>
      <c r="B121" s="17" t="str">
        <f t="shared" si="15"/>
        <v/>
      </c>
      <c r="C121" s="6" t="str">
        <f t="shared" si="10"/>
        <v/>
      </c>
      <c r="D121" s="31" t="str">
        <f t="shared" si="11"/>
        <v/>
      </c>
      <c r="E121" s="31" t="str">
        <f t="shared" si="12"/>
        <v/>
      </c>
      <c r="F121" s="31" t="str">
        <f t="shared" si="13"/>
        <v/>
      </c>
      <c r="G121" s="6" t="str">
        <f t="shared" si="14"/>
        <v/>
      </c>
    </row>
    <row r="122" spans="1:7" x14ac:dyDescent="0.25">
      <c r="A122" s="30" t="str">
        <f t="shared" si="9"/>
        <v/>
      </c>
      <c r="B122" s="17" t="str">
        <f t="shared" si="15"/>
        <v/>
      </c>
      <c r="C122" s="6" t="str">
        <f t="shared" si="10"/>
        <v/>
      </c>
      <c r="D122" s="31" t="str">
        <f t="shared" si="11"/>
        <v/>
      </c>
      <c r="E122" s="31" t="str">
        <f t="shared" si="12"/>
        <v/>
      </c>
      <c r="F122" s="31" t="str">
        <f t="shared" si="13"/>
        <v/>
      </c>
      <c r="G122" s="6" t="str">
        <f t="shared" si="14"/>
        <v/>
      </c>
    </row>
    <row r="123" spans="1:7" x14ac:dyDescent="0.25">
      <c r="A123" s="30" t="str">
        <f t="shared" si="9"/>
        <v/>
      </c>
      <c r="B123" s="17" t="str">
        <f t="shared" si="15"/>
        <v/>
      </c>
      <c r="C123" s="6" t="str">
        <f t="shared" si="10"/>
        <v/>
      </c>
      <c r="D123" s="31" t="str">
        <f t="shared" si="11"/>
        <v/>
      </c>
      <c r="E123" s="31" t="str">
        <f t="shared" si="12"/>
        <v/>
      </c>
      <c r="F123" s="31" t="str">
        <f t="shared" si="13"/>
        <v/>
      </c>
      <c r="G123" s="6" t="str">
        <f t="shared" si="14"/>
        <v/>
      </c>
    </row>
    <row r="124" spans="1:7" x14ac:dyDescent="0.25">
      <c r="A124" s="30" t="str">
        <f t="shared" si="9"/>
        <v/>
      </c>
      <c r="B124" s="17" t="str">
        <f t="shared" si="15"/>
        <v/>
      </c>
      <c r="C124" s="6" t="str">
        <f t="shared" si="10"/>
        <v/>
      </c>
      <c r="D124" s="31" t="str">
        <f t="shared" si="11"/>
        <v/>
      </c>
      <c r="E124" s="31" t="str">
        <f t="shared" si="12"/>
        <v/>
      </c>
      <c r="F124" s="31" t="str">
        <f t="shared" si="13"/>
        <v/>
      </c>
      <c r="G124" s="6" t="str">
        <f t="shared" si="14"/>
        <v/>
      </c>
    </row>
    <row r="125" spans="1:7" x14ac:dyDescent="0.25">
      <c r="A125" s="30" t="str">
        <f t="shared" si="9"/>
        <v/>
      </c>
      <c r="B125" s="17" t="str">
        <f t="shared" si="15"/>
        <v/>
      </c>
      <c r="C125" s="6" t="str">
        <f t="shared" si="10"/>
        <v/>
      </c>
      <c r="D125" s="31" t="str">
        <f t="shared" si="11"/>
        <v/>
      </c>
      <c r="E125" s="31" t="str">
        <f t="shared" si="12"/>
        <v/>
      </c>
      <c r="F125" s="31" t="str">
        <f t="shared" si="13"/>
        <v/>
      </c>
      <c r="G125" s="6" t="str">
        <f t="shared" si="14"/>
        <v/>
      </c>
    </row>
    <row r="126" spans="1:7" x14ac:dyDescent="0.25">
      <c r="A126" s="30" t="str">
        <f t="shared" si="9"/>
        <v/>
      </c>
      <c r="B126" s="17" t="str">
        <f t="shared" si="15"/>
        <v/>
      </c>
      <c r="C126" s="6" t="str">
        <f t="shared" si="10"/>
        <v/>
      </c>
      <c r="D126" s="31" t="str">
        <f t="shared" si="11"/>
        <v/>
      </c>
      <c r="E126" s="31" t="str">
        <f t="shared" si="12"/>
        <v/>
      </c>
      <c r="F126" s="31" t="str">
        <f t="shared" si="13"/>
        <v/>
      </c>
      <c r="G126" s="6" t="str">
        <f t="shared" si="14"/>
        <v/>
      </c>
    </row>
    <row r="127" spans="1:7" x14ac:dyDescent="0.25">
      <c r="A127" s="30" t="str">
        <f t="shared" si="9"/>
        <v/>
      </c>
      <c r="B127" s="17" t="str">
        <f t="shared" si="15"/>
        <v/>
      </c>
      <c r="C127" s="6" t="str">
        <f t="shared" si="10"/>
        <v/>
      </c>
      <c r="D127" s="31" t="str">
        <f t="shared" si="11"/>
        <v/>
      </c>
      <c r="E127" s="31" t="str">
        <f t="shared" si="12"/>
        <v/>
      </c>
      <c r="F127" s="31" t="str">
        <f t="shared" si="13"/>
        <v/>
      </c>
      <c r="G127" s="6" t="str">
        <f t="shared" si="14"/>
        <v/>
      </c>
    </row>
    <row r="128" spans="1:7" x14ac:dyDescent="0.25">
      <c r="A128" s="30" t="str">
        <f t="shared" si="9"/>
        <v/>
      </c>
      <c r="B128" s="17" t="str">
        <f t="shared" si="15"/>
        <v/>
      </c>
      <c r="C128" s="6" t="str">
        <f t="shared" si="10"/>
        <v/>
      </c>
      <c r="D128" s="31" t="str">
        <f t="shared" si="11"/>
        <v/>
      </c>
      <c r="E128" s="31" t="str">
        <f t="shared" si="12"/>
        <v/>
      </c>
      <c r="F128" s="31" t="str">
        <f t="shared" si="13"/>
        <v/>
      </c>
      <c r="G128" s="6" t="str">
        <f t="shared" si="14"/>
        <v/>
      </c>
    </row>
    <row r="129" spans="1:7" x14ac:dyDescent="0.25">
      <c r="A129" s="30" t="str">
        <f t="shared" si="9"/>
        <v/>
      </c>
      <c r="B129" s="17" t="str">
        <f t="shared" si="15"/>
        <v/>
      </c>
      <c r="C129" s="6" t="str">
        <f t="shared" si="10"/>
        <v/>
      </c>
      <c r="D129" s="31" t="str">
        <f t="shared" si="11"/>
        <v/>
      </c>
      <c r="E129" s="31" t="str">
        <f t="shared" si="12"/>
        <v/>
      </c>
      <c r="F129" s="31" t="str">
        <f t="shared" si="13"/>
        <v/>
      </c>
      <c r="G129" s="6" t="str">
        <f t="shared" si="14"/>
        <v/>
      </c>
    </row>
    <row r="130" spans="1:7" x14ac:dyDescent="0.25">
      <c r="A130" s="30" t="str">
        <f t="shared" si="9"/>
        <v/>
      </c>
      <c r="B130" s="17" t="str">
        <f t="shared" si="15"/>
        <v/>
      </c>
      <c r="C130" s="6" t="str">
        <f t="shared" si="10"/>
        <v/>
      </c>
      <c r="D130" s="31" t="str">
        <f t="shared" si="11"/>
        <v/>
      </c>
      <c r="E130" s="31" t="str">
        <f t="shared" si="12"/>
        <v/>
      </c>
      <c r="F130" s="31" t="str">
        <f t="shared" si="13"/>
        <v/>
      </c>
      <c r="G130" s="6" t="str">
        <f t="shared" si="14"/>
        <v/>
      </c>
    </row>
    <row r="131" spans="1:7" x14ac:dyDescent="0.25">
      <c r="A131" s="30" t="str">
        <f t="shared" si="9"/>
        <v/>
      </c>
      <c r="B131" s="17" t="str">
        <f t="shared" si="15"/>
        <v/>
      </c>
      <c r="C131" s="6" t="str">
        <f t="shared" si="10"/>
        <v/>
      </c>
      <c r="D131" s="31" t="str">
        <f t="shared" si="11"/>
        <v/>
      </c>
      <c r="E131" s="31" t="str">
        <f t="shared" si="12"/>
        <v/>
      </c>
      <c r="F131" s="31" t="str">
        <f t="shared" si="13"/>
        <v/>
      </c>
      <c r="G131" s="6" t="str">
        <f t="shared" si="14"/>
        <v/>
      </c>
    </row>
    <row r="132" spans="1:7" x14ac:dyDescent="0.25">
      <c r="A132" s="30" t="str">
        <f t="shared" si="9"/>
        <v/>
      </c>
      <c r="B132" s="17" t="str">
        <f t="shared" si="15"/>
        <v/>
      </c>
      <c r="C132" s="6" t="str">
        <f t="shared" si="10"/>
        <v/>
      </c>
      <c r="D132" s="31" t="str">
        <f t="shared" si="11"/>
        <v/>
      </c>
      <c r="E132" s="31" t="str">
        <f t="shared" si="12"/>
        <v/>
      </c>
      <c r="F132" s="31" t="str">
        <f t="shared" si="13"/>
        <v/>
      </c>
      <c r="G132" s="6" t="str">
        <f t="shared" si="14"/>
        <v/>
      </c>
    </row>
    <row r="133" spans="1:7" x14ac:dyDescent="0.25">
      <c r="A133" s="30" t="str">
        <f t="shared" si="9"/>
        <v/>
      </c>
      <c r="B133" s="17" t="str">
        <f t="shared" si="15"/>
        <v/>
      </c>
      <c r="C133" s="6" t="str">
        <f t="shared" si="10"/>
        <v/>
      </c>
      <c r="D133" s="31" t="str">
        <f t="shared" si="11"/>
        <v/>
      </c>
      <c r="E133" s="31" t="str">
        <f t="shared" si="12"/>
        <v/>
      </c>
      <c r="F133" s="31" t="str">
        <f t="shared" si="13"/>
        <v/>
      </c>
      <c r="G133" s="6" t="str">
        <f t="shared" si="14"/>
        <v/>
      </c>
    </row>
    <row r="134" spans="1:7" x14ac:dyDescent="0.25">
      <c r="A134" s="30" t="str">
        <f t="shared" si="9"/>
        <v/>
      </c>
      <c r="B134" s="17" t="str">
        <f t="shared" si="15"/>
        <v/>
      </c>
      <c r="C134" s="6" t="str">
        <f t="shared" si="10"/>
        <v/>
      </c>
      <c r="D134" s="31" t="str">
        <f t="shared" si="11"/>
        <v/>
      </c>
      <c r="E134" s="31" t="str">
        <f t="shared" si="12"/>
        <v/>
      </c>
      <c r="F134" s="31" t="str">
        <f t="shared" si="13"/>
        <v/>
      </c>
      <c r="G134" s="6" t="str">
        <f t="shared" si="14"/>
        <v/>
      </c>
    </row>
    <row r="135" spans="1:7" x14ac:dyDescent="0.25">
      <c r="A135" s="30" t="str">
        <f t="shared" si="9"/>
        <v/>
      </c>
      <c r="B135" s="17" t="str">
        <f t="shared" si="15"/>
        <v/>
      </c>
      <c r="C135" s="6" t="str">
        <f t="shared" si="10"/>
        <v/>
      </c>
      <c r="D135" s="31" t="str">
        <f t="shared" si="11"/>
        <v/>
      </c>
      <c r="E135" s="31" t="str">
        <f t="shared" si="12"/>
        <v/>
      </c>
      <c r="F135" s="31" t="str">
        <f t="shared" si="13"/>
        <v/>
      </c>
      <c r="G135" s="6" t="str">
        <f t="shared" si="14"/>
        <v/>
      </c>
    </row>
    <row r="136" spans="1:7" x14ac:dyDescent="0.25">
      <c r="A136" s="30" t="str">
        <f t="shared" si="9"/>
        <v/>
      </c>
      <c r="B136" s="17" t="str">
        <f t="shared" si="15"/>
        <v/>
      </c>
      <c r="C136" s="6" t="str">
        <f t="shared" si="10"/>
        <v/>
      </c>
      <c r="D136" s="31" t="str">
        <f t="shared" si="11"/>
        <v/>
      </c>
      <c r="E136" s="31" t="str">
        <f t="shared" si="12"/>
        <v/>
      </c>
      <c r="F136" s="31" t="str">
        <f t="shared" si="13"/>
        <v/>
      </c>
      <c r="G136" s="6" t="str">
        <f t="shared" si="14"/>
        <v/>
      </c>
    </row>
    <row r="137" spans="1:7" x14ac:dyDescent="0.25">
      <c r="A137" s="30" t="str">
        <f t="shared" si="9"/>
        <v/>
      </c>
      <c r="B137" s="17" t="str">
        <f t="shared" si="15"/>
        <v/>
      </c>
      <c r="C137" s="6" t="str">
        <f t="shared" si="10"/>
        <v/>
      </c>
      <c r="D137" s="31" t="str">
        <f t="shared" si="11"/>
        <v/>
      </c>
      <c r="E137" s="31" t="str">
        <f t="shared" si="12"/>
        <v/>
      </c>
      <c r="F137" s="31" t="str">
        <f t="shared" si="13"/>
        <v/>
      </c>
      <c r="G137" s="6" t="str">
        <f t="shared" si="14"/>
        <v/>
      </c>
    </row>
    <row r="138" spans="1:7" x14ac:dyDescent="0.25">
      <c r="A138" s="30" t="str">
        <f t="shared" si="9"/>
        <v/>
      </c>
      <c r="B138" s="17" t="str">
        <f t="shared" si="15"/>
        <v/>
      </c>
      <c r="C138" s="6" t="str">
        <f t="shared" si="10"/>
        <v/>
      </c>
      <c r="D138" s="31" t="str">
        <f t="shared" si="11"/>
        <v/>
      </c>
      <c r="E138" s="31" t="str">
        <f t="shared" si="12"/>
        <v/>
      </c>
      <c r="F138" s="31" t="str">
        <f t="shared" si="13"/>
        <v/>
      </c>
      <c r="G138" s="6" t="str">
        <f t="shared" si="14"/>
        <v/>
      </c>
    </row>
    <row r="139" spans="1:7" x14ac:dyDescent="0.25">
      <c r="A139" s="30" t="str">
        <f t="shared" ref="A139:A143" si="16">IF(B139="","",EDATE(A138,1))</f>
        <v/>
      </c>
      <c r="B139" s="17" t="str">
        <f t="shared" si="15"/>
        <v/>
      </c>
      <c r="C139" s="6" t="str">
        <f t="shared" ref="C139:C143" si="17">IF(B139="","",G138)</f>
        <v/>
      </c>
      <c r="D139" s="31" t="str">
        <f t="shared" ref="D139:D143" si="18">IF(B139="","",IPMT($E$11/12,B139,$E$7,-$E$8,$E$9,0))</f>
        <v/>
      </c>
      <c r="E139" s="31" t="str">
        <f t="shared" ref="E139:E143" si="19">IF(B139="","",PPMT($E$11/12,B139,$E$7,-$E$8,$E$9,0))</f>
        <v/>
      </c>
      <c r="F139" s="31" t="str">
        <f t="shared" ref="F139:F143" si="20">IF(B139="","",SUM(D139:E139))</f>
        <v/>
      </c>
      <c r="G139" s="6" t="str">
        <f t="shared" ref="G139:G143" si="21">IF(B139="","",SUM(C139)-SUM(E139))</f>
        <v/>
      </c>
    </row>
    <row r="140" spans="1:7" x14ac:dyDescent="0.25">
      <c r="A140" s="30" t="str">
        <f t="shared" si="16"/>
        <v/>
      </c>
      <c r="B140" s="17" t="str">
        <f t="shared" si="15"/>
        <v/>
      </c>
      <c r="C140" s="6" t="str">
        <f t="shared" si="17"/>
        <v/>
      </c>
      <c r="D140" s="31" t="str">
        <f t="shared" si="18"/>
        <v/>
      </c>
      <c r="E140" s="31" t="str">
        <f t="shared" si="19"/>
        <v/>
      </c>
      <c r="F140" s="31" t="str">
        <f t="shared" si="20"/>
        <v/>
      </c>
      <c r="G140" s="6" t="str">
        <f t="shared" si="21"/>
        <v/>
      </c>
    </row>
    <row r="141" spans="1:7" x14ac:dyDescent="0.25">
      <c r="A141" s="30" t="str">
        <f t="shared" si="16"/>
        <v/>
      </c>
      <c r="B141" s="17" t="str">
        <f t="shared" si="15"/>
        <v/>
      </c>
      <c r="C141" s="6" t="str">
        <f t="shared" si="17"/>
        <v/>
      </c>
      <c r="D141" s="31" t="str">
        <f t="shared" si="18"/>
        <v/>
      </c>
      <c r="E141" s="31" t="str">
        <f t="shared" si="19"/>
        <v/>
      </c>
      <c r="F141" s="31" t="str">
        <f t="shared" si="20"/>
        <v/>
      </c>
      <c r="G141" s="6" t="str">
        <f t="shared" si="21"/>
        <v/>
      </c>
    </row>
    <row r="142" spans="1:7" x14ac:dyDescent="0.25">
      <c r="A142" s="30" t="str">
        <f t="shared" si="16"/>
        <v/>
      </c>
      <c r="B142" s="17" t="str">
        <f t="shared" si="15"/>
        <v/>
      </c>
      <c r="C142" s="6" t="str">
        <f t="shared" si="17"/>
        <v/>
      </c>
      <c r="D142" s="31" t="str">
        <f t="shared" si="18"/>
        <v/>
      </c>
      <c r="E142" s="31" t="str">
        <f t="shared" si="19"/>
        <v/>
      </c>
      <c r="F142" s="31" t="str">
        <f t="shared" si="20"/>
        <v/>
      </c>
      <c r="G142" s="6" t="str">
        <f t="shared" si="21"/>
        <v/>
      </c>
    </row>
    <row r="143" spans="1:7" x14ac:dyDescent="0.25">
      <c r="A143" s="30" t="str">
        <f t="shared" si="16"/>
        <v/>
      </c>
      <c r="B143" s="17" t="str">
        <f t="shared" si="15"/>
        <v/>
      </c>
      <c r="C143" s="6" t="str">
        <f t="shared" si="17"/>
        <v/>
      </c>
      <c r="D143" s="31" t="str">
        <f t="shared" si="18"/>
        <v/>
      </c>
      <c r="E143" s="31" t="str">
        <f t="shared" si="19"/>
        <v/>
      </c>
      <c r="F143" s="31" t="str">
        <f t="shared" si="20"/>
        <v/>
      </c>
      <c r="G143" s="6" t="str">
        <f t="shared" si="21"/>
        <v/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DE549-D73B-43BB-A4AB-FD50BCFA637F}">
  <dimension ref="A1:P143"/>
  <sheetViews>
    <sheetView zoomScaleNormal="100" workbookViewId="0">
      <selection activeCell="B4" sqref="B4"/>
    </sheetView>
  </sheetViews>
  <sheetFormatPr defaultRowHeight="15" x14ac:dyDescent="0.25"/>
  <cols>
    <col min="1" max="1" width="9.140625" style="2" customWidth="1"/>
    <col min="2" max="2" width="7.85546875" style="2" customWidth="1"/>
    <col min="3" max="3" width="14.7109375" style="2" customWidth="1"/>
    <col min="4" max="4" width="14.28515625" style="2" customWidth="1"/>
    <col min="5" max="6" width="14.7109375" style="2" customWidth="1"/>
    <col min="7" max="7" width="14.7109375" style="7" customWidth="1"/>
    <col min="8" max="257" width="9.140625" style="2"/>
    <col min="258" max="258" width="7.85546875" style="2" customWidth="1"/>
    <col min="259" max="259" width="14.7109375" style="2" customWidth="1"/>
    <col min="260" max="260" width="14.28515625" style="2" customWidth="1"/>
    <col min="261" max="263" width="14.7109375" style="2" customWidth="1"/>
    <col min="264" max="513" width="9.140625" style="2"/>
    <col min="514" max="514" width="7.85546875" style="2" customWidth="1"/>
    <col min="515" max="515" width="14.7109375" style="2" customWidth="1"/>
    <col min="516" max="516" width="14.28515625" style="2" customWidth="1"/>
    <col min="517" max="519" width="14.7109375" style="2" customWidth="1"/>
    <col min="520" max="769" width="9.140625" style="2"/>
    <col min="770" max="770" width="7.85546875" style="2" customWidth="1"/>
    <col min="771" max="771" width="14.7109375" style="2" customWidth="1"/>
    <col min="772" max="772" width="14.28515625" style="2" customWidth="1"/>
    <col min="773" max="775" width="14.7109375" style="2" customWidth="1"/>
    <col min="776" max="1025" width="9.140625" style="2"/>
    <col min="1026" max="1026" width="7.85546875" style="2" customWidth="1"/>
    <col min="1027" max="1027" width="14.7109375" style="2" customWidth="1"/>
    <col min="1028" max="1028" width="14.28515625" style="2" customWidth="1"/>
    <col min="1029" max="1031" width="14.7109375" style="2" customWidth="1"/>
    <col min="1032" max="1281" width="9.140625" style="2"/>
    <col min="1282" max="1282" width="7.85546875" style="2" customWidth="1"/>
    <col min="1283" max="1283" width="14.7109375" style="2" customWidth="1"/>
    <col min="1284" max="1284" width="14.28515625" style="2" customWidth="1"/>
    <col min="1285" max="1287" width="14.7109375" style="2" customWidth="1"/>
    <col min="1288" max="1537" width="9.140625" style="2"/>
    <col min="1538" max="1538" width="7.85546875" style="2" customWidth="1"/>
    <col min="1539" max="1539" width="14.7109375" style="2" customWidth="1"/>
    <col min="1540" max="1540" width="14.28515625" style="2" customWidth="1"/>
    <col min="1541" max="1543" width="14.7109375" style="2" customWidth="1"/>
    <col min="1544" max="1793" width="9.140625" style="2"/>
    <col min="1794" max="1794" width="7.85546875" style="2" customWidth="1"/>
    <col min="1795" max="1795" width="14.7109375" style="2" customWidth="1"/>
    <col min="1796" max="1796" width="14.28515625" style="2" customWidth="1"/>
    <col min="1797" max="1799" width="14.7109375" style="2" customWidth="1"/>
    <col min="1800" max="2049" width="9.140625" style="2"/>
    <col min="2050" max="2050" width="7.85546875" style="2" customWidth="1"/>
    <col min="2051" max="2051" width="14.7109375" style="2" customWidth="1"/>
    <col min="2052" max="2052" width="14.28515625" style="2" customWidth="1"/>
    <col min="2053" max="2055" width="14.7109375" style="2" customWidth="1"/>
    <col min="2056" max="2305" width="9.140625" style="2"/>
    <col min="2306" max="2306" width="7.85546875" style="2" customWidth="1"/>
    <col min="2307" max="2307" width="14.7109375" style="2" customWidth="1"/>
    <col min="2308" max="2308" width="14.28515625" style="2" customWidth="1"/>
    <col min="2309" max="2311" width="14.7109375" style="2" customWidth="1"/>
    <col min="2312" max="2561" width="9.140625" style="2"/>
    <col min="2562" max="2562" width="7.85546875" style="2" customWidth="1"/>
    <col min="2563" max="2563" width="14.7109375" style="2" customWidth="1"/>
    <col min="2564" max="2564" width="14.28515625" style="2" customWidth="1"/>
    <col min="2565" max="2567" width="14.7109375" style="2" customWidth="1"/>
    <col min="2568" max="2817" width="9.140625" style="2"/>
    <col min="2818" max="2818" width="7.85546875" style="2" customWidth="1"/>
    <col min="2819" max="2819" width="14.7109375" style="2" customWidth="1"/>
    <col min="2820" max="2820" width="14.28515625" style="2" customWidth="1"/>
    <col min="2821" max="2823" width="14.7109375" style="2" customWidth="1"/>
    <col min="2824" max="3073" width="9.140625" style="2"/>
    <col min="3074" max="3074" width="7.85546875" style="2" customWidth="1"/>
    <col min="3075" max="3075" width="14.7109375" style="2" customWidth="1"/>
    <col min="3076" max="3076" width="14.28515625" style="2" customWidth="1"/>
    <col min="3077" max="3079" width="14.7109375" style="2" customWidth="1"/>
    <col min="3080" max="3329" width="9.140625" style="2"/>
    <col min="3330" max="3330" width="7.85546875" style="2" customWidth="1"/>
    <col min="3331" max="3331" width="14.7109375" style="2" customWidth="1"/>
    <col min="3332" max="3332" width="14.28515625" style="2" customWidth="1"/>
    <col min="3333" max="3335" width="14.7109375" style="2" customWidth="1"/>
    <col min="3336" max="3585" width="9.140625" style="2"/>
    <col min="3586" max="3586" width="7.85546875" style="2" customWidth="1"/>
    <col min="3587" max="3587" width="14.7109375" style="2" customWidth="1"/>
    <col min="3588" max="3588" width="14.28515625" style="2" customWidth="1"/>
    <col min="3589" max="3591" width="14.7109375" style="2" customWidth="1"/>
    <col min="3592" max="3841" width="9.140625" style="2"/>
    <col min="3842" max="3842" width="7.85546875" style="2" customWidth="1"/>
    <col min="3843" max="3843" width="14.7109375" style="2" customWidth="1"/>
    <col min="3844" max="3844" width="14.28515625" style="2" customWidth="1"/>
    <col min="3845" max="3847" width="14.7109375" style="2" customWidth="1"/>
    <col min="3848" max="4097" width="9.140625" style="2"/>
    <col min="4098" max="4098" width="7.85546875" style="2" customWidth="1"/>
    <col min="4099" max="4099" width="14.7109375" style="2" customWidth="1"/>
    <col min="4100" max="4100" width="14.28515625" style="2" customWidth="1"/>
    <col min="4101" max="4103" width="14.7109375" style="2" customWidth="1"/>
    <col min="4104" max="4353" width="9.140625" style="2"/>
    <col min="4354" max="4354" width="7.85546875" style="2" customWidth="1"/>
    <col min="4355" max="4355" width="14.7109375" style="2" customWidth="1"/>
    <col min="4356" max="4356" width="14.28515625" style="2" customWidth="1"/>
    <col min="4357" max="4359" width="14.7109375" style="2" customWidth="1"/>
    <col min="4360" max="4609" width="9.140625" style="2"/>
    <col min="4610" max="4610" width="7.85546875" style="2" customWidth="1"/>
    <col min="4611" max="4611" width="14.7109375" style="2" customWidth="1"/>
    <col min="4612" max="4612" width="14.28515625" style="2" customWidth="1"/>
    <col min="4613" max="4615" width="14.7109375" style="2" customWidth="1"/>
    <col min="4616" max="4865" width="9.140625" style="2"/>
    <col min="4866" max="4866" width="7.85546875" style="2" customWidth="1"/>
    <col min="4867" max="4867" width="14.7109375" style="2" customWidth="1"/>
    <col min="4868" max="4868" width="14.28515625" style="2" customWidth="1"/>
    <col min="4869" max="4871" width="14.7109375" style="2" customWidth="1"/>
    <col min="4872" max="5121" width="9.140625" style="2"/>
    <col min="5122" max="5122" width="7.85546875" style="2" customWidth="1"/>
    <col min="5123" max="5123" width="14.7109375" style="2" customWidth="1"/>
    <col min="5124" max="5124" width="14.28515625" style="2" customWidth="1"/>
    <col min="5125" max="5127" width="14.7109375" style="2" customWidth="1"/>
    <col min="5128" max="5377" width="9.140625" style="2"/>
    <col min="5378" max="5378" width="7.85546875" style="2" customWidth="1"/>
    <col min="5379" max="5379" width="14.7109375" style="2" customWidth="1"/>
    <col min="5380" max="5380" width="14.28515625" style="2" customWidth="1"/>
    <col min="5381" max="5383" width="14.7109375" style="2" customWidth="1"/>
    <col min="5384" max="5633" width="9.140625" style="2"/>
    <col min="5634" max="5634" width="7.85546875" style="2" customWidth="1"/>
    <col min="5635" max="5635" width="14.7109375" style="2" customWidth="1"/>
    <col min="5636" max="5636" width="14.28515625" style="2" customWidth="1"/>
    <col min="5637" max="5639" width="14.7109375" style="2" customWidth="1"/>
    <col min="5640" max="5889" width="9.140625" style="2"/>
    <col min="5890" max="5890" width="7.85546875" style="2" customWidth="1"/>
    <col min="5891" max="5891" width="14.7109375" style="2" customWidth="1"/>
    <col min="5892" max="5892" width="14.28515625" style="2" customWidth="1"/>
    <col min="5893" max="5895" width="14.7109375" style="2" customWidth="1"/>
    <col min="5896" max="6145" width="9.140625" style="2"/>
    <col min="6146" max="6146" width="7.85546875" style="2" customWidth="1"/>
    <col min="6147" max="6147" width="14.7109375" style="2" customWidth="1"/>
    <col min="6148" max="6148" width="14.28515625" style="2" customWidth="1"/>
    <col min="6149" max="6151" width="14.7109375" style="2" customWidth="1"/>
    <col min="6152" max="6401" width="9.140625" style="2"/>
    <col min="6402" max="6402" width="7.85546875" style="2" customWidth="1"/>
    <col min="6403" max="6403" width="14.7109375" style="2" customWidth="1"/>
    <col min="6404" max="6404" width="14.28515625" style="2" customWidth="1"/>
    <col min="6405" max="6407" width="14.7109375" style="2" customWidth="1"/>
    <col min="6408" max="6657" width="9.140625" style="2"/>
    <col min="6658" max="6658" width="7.85546875" style="2" customWidth="1"/>
    <col min="6659" max="6659" width="14.7109375" style="2" customWidth="1"/>
    <col min="6660" max="6660" width="14.28515625" style="2" customWidth="1"/>
    <col min="6661" max="6663" width="14.7109375" style="2" customWidth="1"/>
    <col min="6664" max="6913" width="9.140625" style="2"/>
    <col min="6914" max="6914" width="7.85546875" style="2" customWidth="1"/>
    <col min="6915" max="6915" width="14.7109375" style="2" customWidth="1"/>
    <col min="6916" max="6916" width="14.28515625" style="2" customWidth="1"/>
    <col min="6917" max="6919" width="14.7109375" style="2" customWidth="1"/>
    <col min="6920" max="7169" width="9.140625" style="2"/>
    <col min="7170" max="7170" width="7.85546875" style="2" customWidth="1"/>
    <col min="7171" max="7171" width="14.7109375" style="2" customWidth="1"/>
    <col min="7172" max="7172" width="14.28515625" style="2" customWidth="1"/>
    <col min="7173" max="7175" width="14.7109375" style="2" customWidth="1"/>
    <col min="7176" max="7425" width="9.140625" style="2"/>
    <col min="7426" max="7426" width="7.85546875" style="2" customWidth="1"/>
    <col min="7427" max="7427" width="14.7109375" style="2" customWidth="1"/>
    <col min="7428" max="7428" width="14.28515625" style="2" customWidth="1"/>
    <col min="7429" max="7431" width="14.7109375" style="2" customWidth="1"/>
    <col min="7432" max="7681" width="9.140625" style="2"/>
    <col min="7682" max="7682" width="7.85546875" style="2" customWidth="1"/>
    <col min="7683" max="7683" width="14.7109375" style="2" customWidth="1"/>
    <col min="7684" max="7684" width="14.28515625" style="2" customWidth="1"/>
    <col min="7685" max="7687" width="14.7109375" style="2" customWidth="1"/>
    <col min="7688" max="7937" width="9.140625" style="2"/>
    <col min="7938" max="7938" width="7.85546875" style="2" customWidth="1"/>
    <col min="7939" max="7939" width="14.7109375" style="2" customWidth="1"/>
    <col min="7940" max="7940" width="14.28515625" style="2" customWidth="1"/>
    <col min="7941" max="7943" width="14.7109375" style="2" customWidth="1"/>
    <col min="7944" max="8193" width="9.140625" style="2"/>
    <col min="8194" max="8194" width="7.85546875" style="2" customWidth="1"/>
    <col min="8195" max="8195" width="14.7109375" style="2" customWidth="1"/>
    <col min="8196" max="8196" width="14.28515625" style="2" customWidth="1"/>
    <col min="8197" max="8199" width="14.7109375" style="2" customWidth="1"/>
    <col min="8200" max="8449" width="9.140625" style="2"/>
    <col min="8450" max="8450" width="7.85546875" style="2" customWidth="1"/>
    <col min="8451" max="8451" width="14.7109375" style="2" customWidth="1"/>
    <col min="8452" max="8452" width="14.28515625" style="2" customWidth="1"/>
    <col min="8453" max="8455" width="14.7109375" style="2" customWidth="1"/>
    <col min="8456" max="8705" width="9.140625" style="2"/>
    <col min="8706" max="8706" width="7.85546875" style="2" customWidth="1"/>
    <col min="8707" max="8707" width="14.7109375" style="2" customWidth="1"/>
    <col min="8708" max="8708" width="14.28515625" style="2" customWidth="1"/>
    <col min="8709" max="8711" width="14.7109375" style="2" customWidth="1"/>
    <col min="8712" max="8961" width="9.140625" style="2"/>
    <col min="8962" max="8962" width="7.85546875" style="2" customWidth="1"/>
    <col min="8963" max="8963" width="14.7109375" style="2" customWidth="1"/>
    <col min="8964" max="8964" width="14.28515625" style="2" customWidth="1"/>
    <col min="8965" max="8967" width="14.7109375" style="2" customWidth="1"/>
    <col min="8968" max="9217" width="9.140625" style="2"/>
    <col min="9218" max="9218" width="7.85546875" style="2" customWidth="1"/>
    <col min="9219" max="9219" width="14.7109375" style="2" customWidth="1"/>
    <col min="9220" max="9220" width="14.28515625" style="2" customWidth="1"/>
    <col min="9221" max="9223" width="14.7109375" style="2" customWidth="1"/>
    <col min="9224" max="9473" width="9.140625" style="2"/>
    <col min="9474" max="9474" width="7.85546875" style="2" customWidth="1"/>
    <col min="9475" max="9475" width="14.7109375" style="2" customWidth="1"/>
    <col min="9476" max="9476" width="14.28515625" style="2" customWidth="1"/>
    <col min="9477" max="9479" width="14.7109375" style="2" customWidth="1"/>
    <col min="9480" max="9729" width="9.140625" style="2"/>
    <col min="9730" max="9730" width="7.85546875" style="2" customWidth="1"/>
    <col min="9731" max="9731" width="14.7109375" style="2" customWidth="1"/>
    <col min="9732" max="9732" width="14.28515625" style="2" customWidth="1"/>
    <col min="9733" max="9735" width="14.7109375" style="2" customWidth="1"/>
    <col min="9736" max="9985" width="9.140625" style="2"/>
    <col min="9986" max="9986" width="7.85546875" style="2" customWidth="1"/>
    <col min="9987" max="9987" width="14.7109375" style="2" customWidth="1"/>
    <col min="9988" max="9988" width="14.28515625" style="2" customWidth="1"/>
    <col min="9989" max="9991" width="14.7109375" style="2" customWidth="1"/>
    <col min="9992" max="10241" width="9.140625" style="2"/>
    <col min="10242" max="10242" width="7.85546875" style="2" customWidth="1"/>
    <col min="10243" max="10243" width="14.7109375" style="2" customWidth="1"/>
    <col min="10244" max="10244" width="14.28515625" style="2" customWidth="1"/>
    <col min="10245" max="10247" width="14.7109375" style="2" customWidth="1"/>
    <col min="10248" max="10497" width="9.140625" style="2"/>
    <col min="10498" max="10498" width="7.85546875" style="2" customWidth="1"/>
    <col min="10499" max="10499" width="14.7109375" style="2" customWidth="1"/>
    <col min="10500" max="10500" width="14.28515625" style="2" customWidth="1"/>
    <col min="10501" max="10503" width="14.7109375" style="2" customWidth="1"/>
    <col min="10504" max="10753" width="9.140625" style="2"/>
    <col min="10754" max="10754" width="7.85546875" style="2" customWidth="1"/>
    <col min="10755" max="10755" width="14.7109375" style="2" customWidth="1"/>
    <col min="10756" max="10756" width="14.28515625" style="2" customWidth="1"/>
    <col min="10757" max="10759" width="14.7109375" style="2" customWidth="1"/>
    <col min="10760" max="11009" width="9.140625" style="2"/>
    <col min="11010" max="11010" width="7.85546875" style="2" customWidth="1"/>
    <col min="11011" max="11011" width="14.7109375" style="2" customWidth="1"/>
    <col min="11012" max="11012" width="14.28515625" style="2" customWidth="1"/>
    <col min="11013" max="11015" width="14.7109375" style="2" customWidth="1"/>
    <col min="11016" max="11265" width="9.140625" style="2"/>
    <col min="11266" max="11266" width="7.85546875" style="2" customWidth="1"/>
    <col min="11267" max="11267" width="14.7109375" style="2" customWidth="1"/>
    <col min="11268" max="11268" width="14.28515625" style="2" customWidth="1"/>
    <col min="11269" max="11271" width="14.7109375" style="2" customWidth="1"/>
    <col min="11272" max="11521" width="9.140625" style="2"/>
    <col min="11522" max="11522" width="7.85546875" style="2" customWidth="1"/>
    <col min="11523" max="11523" width="14.7109375" style="2" customWidth="1"/>
    <col min="11524" max="11524" width="14.28515625" style="2" customWidth="1"/>
    <col min="11525" max="11527" width="14.7109375" style="2" customWidth="1"/>
    <col min="11528" max="11777" width="9.140625" style="2"/>
    <col min="11778" max="11778" width="7.85546875" style="2" customWidth="1"/>
    <col min="11779" max="11779" width="14.7109375" style="2" customWidth="1"/>
    <col min="11780" max="11780" width="14.28515625" style="2" customWidth="1"/>
    <col min="11781" max="11783" width="14.7109375" style="2" customWidth="1"/>
    <col min="11784" max="12033" width="9.140625" style="2"/>
    <col min="12034" max="12034" width="7.85546875" style="2" customWidth="1"/>
    <col min="12035" max="12035" width="14.7109375" style="2" customWidth="1"/>
    <col min="12036" max="12036" width="14.28515625" style="2" customWidth="1"/>
    <col min="12037" max="12039" width="14.7109375" style="2" customWidth="1"/>
    <col min="12040" max="12289" width="9.140625" style="2"/>
    <col min="12290" max="12290" width="7.85546875" style="2" customWidth="1"/>
    <col min="12291" max="12291" width="14.7109375" style="2" customWidth="1"/>
    <col min="12292" max="12292" width="14.28515625" style="2" customWidth="1"/>
    <col min="12293" max="12295" width="14.7109375" style="2" customWidth="1"/>
    <col min="12296" max="12545" width="9.140625" style="2"/>
    <col min="12546" max="12546" width="7.85546875" style="2" customWidth="1"/>
    <col min="12547" max="12547" width="14.7109375" style="2" customWidth="1"/>
    <col min="12548" max="12548" width="14.28515625" style="2" customWidth="1"/>
    <col min="12549" max="12551" width="14.7109375" style="2" customWidth="1"/>
    <col min="12552" max="12801" width="9.140625" style="2"/>
    <col min="12802" max="12802" width="7.85546875" style="2" customWidth="1"/>
    <col min="12803" max="12803" width="14.7109375" style="2" customWidth="1"/>
    <col min="12804" max="12804" width="14.28515625" style="2" customWidth="1"/>
    <col min="12805" max="12807" width="14.7109375" style="2" customWidth="1"/>
    <col min="12808" max="13057" width="9.140625" style="2"/>
    <col min="13058" max="13058" width="7.85546875" style="2" customWidth="1"/>
    <col min="13059" max="13059" width="14.7109375" style="2" customWidth="1"/>
    <col min="13060" max="13060" width="14.28515625" style="2" customWidth="1"/>
    <col min="13061" max="13063" width="14.7109375" style="2" customWidth="1"/>
    <col min="13064" max="13313" width="9.140625" style="2"/>
    <col min="13314" max="13314" width="7.85546875" style="2" customWidth="1"/>
    <col min="13315" max="13315" width="14.7109375" style="2" customWidth="1"/>
    <col min="13316" max="13316" width="14.28515625" style="2" customWidth="1"/>
    <col min="13317" max="13319" width="14.7109375" style="2" customWidth="1"/>
    <col min="13320" max="13569" width="9.140625" style="2"/>
    <col min="13570" max="13570" width="7.85546875" style="2" customWidth="1"/>
    <col min="13571" max="13571" width="14.7109375" style="2" customWidth="1"/>
    <col min="13572" max="13572" width="14.28515625" style="2" customWidth="1"/>
    <col min="13573" max="13575" width="14.7109375" style="2" customWidth="1"/>
    <col min="13576" max="13825" width="9.140625" style="2"/>
    <col min="13826" max="13826" width="7.85546875" style="2" customWidth="1"/>
    <col min="13827" max="13827" width="14.7109375" style="2" customWidth="1"/>
    <col min="13828" max="13828" width="14.28515625" style="2" customWidth="1"/>
    <col min="13829" max="13831" width="14.7109375" style="2" customWidth="1"/>
    <col min="13832" max="14081" width="9.140625" style="2"/>
    <col min="14082" max="14082" width="7.85546875" style="2" customWidth="1"/>
    <col min="14083" max="14083" width="14.7109375" style="2" customWidth="1"/>
    <col min="14084" max="14084" width="14.28515625" style="2" customWidth="1"/>
    <col min="14085" max="14087" width="14.7109375" style="2" customWidth="1"/>
    <col min="14088" max="14337" width="9.140625" style="2"/>
    <col min="14338" max="14338" width="7.85546875" style="2" customWidth="1"/>
    <col min="14339" max="14339" width="14.7109375" style="2" customWidth="1"/>
    <col min="14340" max="14340" width="14.28515625" style="2" customWidth="1"/>
    <col min="14341" max="14343" width="14.7109375" style="2" customWidth="1"/>
    <col min="14344" max="14593" width="9.140625" style="2"/>
    <col min="14594" max="14594" width="7.85546875" style="2" customWidth="1"/>
    <col min="14595" max="14595" width="14.7109375" style="2" customWidth="1"/>
    <col min="14596" max="14596" width="14.28515625" style="2" customWidth="1"/>
    <col min="14597" max="14599" width="14.7109375" style="2" customWidth="1"/>
    <col min="14600" max="14849" width="9.140625" style="2"/>
    <col min="14850" max="14850" width="7.85546875" style="2" customWidth="1"/>
    <col min="14851" max="14851" width="14.7109375" style="2" customWidth="1"/>
    <col min="14852" max="14852" width="14.28515625" style="2" customWidth="1"/>
    <col min="14853" max="14855" width="14.7109375" style="2" customWidth="1"/>
    <col min="14856" max="15105" width="9.140625" style="2"/>
    <col min="15106" max="15106" width="7.85546875" style="2" customWidth="1"/>
    <col min="15107" max="15107" width="14.7109375" style="2" customWidth="1"/>
    <col min="15108" max="15108" width="14.28515625" style="2" customWidth="1"/>
    <col min="15109" max="15111" width="14.7109375" style="2" customWidth="1"/>
    <col min="15112" max="15361" width="9.140625" style="2"/>
    <col min="15362" max="15362" width="7.85546875" style="2" customWidth="1"/>
    <col min="15363" max="15363" width="14.7109375" style="2" customWidth="1"/>
    <col min="15364" max="15364" width="14.28515625" style="2" customWidth="1"/>
    <col min="15365" max="15367" width="14.7109375" style="2" customWidth="1"/>
    <col min="15368" max="15617" width="9.140625" style="2"/>
    <col min="15618" max="15618" width="7.85546875" style="2" customWidth="1"/>
    <col min="15619" max="15619" width="14.7109375" style="2" customWidth="1"/>
    <col min="15620" max="15620" width="14.28515625" style="2" customWidth="1"/>
    <col min="15621" max="15623" width="14.7109375" style="2" customWidth="1"/>
    <col min="15624" max="15873" width="9.140625" style="2"/>
    <col min="15874" max="15874" width="7.85546875" style="2" customWidth="1"/>
    <col min="15875" max="15875" width="14.7109375" style="2" customWidth="1"/>
    <col min="15876" max="15876" width="14.28515625" style="2" customWidth="1"/>
    <col min="15877" max="15879" width="14.7109375" style="2" customWidth="1"/>
    <col min="15880" max="16129" width="9.140625" style="2"/>
    <col min="16130" max="16130" width="7.85546875" style="2" customWidth="1"/>
    <col min="16131" max="16131" width="14.7109375" style="2" customWidth="1"/>
    <col min="16132" max="16132" width="14.28515625" style="2" customWidth="1"/>
    <col min="16133" max="16135" width="14.7109375" style="2" customWidth="1"/>
    <col min="16136" max="16384" width="9.140625" style="2"/>
  </cols>
  <sheetData>
    <row r="1" spans="1:16" x14ac:dyDescent="0.25">
      <c r="A1" s="1"/>
      <c r="B1" s="1"/>
      <c r="C1" s="1"/>
      <c r="D1" s="1"/>
      <c r="E1" s="1"/>
      <c r="F1" s="1"/>
      <c r="G1" s="32"/>
    </row>
    <row r="2" spans="1:16" x14ac:dyDescent="0.25">
      <c r="A2" s="1"/>
      <c r="B2" s="1"/>
      <c r="C2" s="1"/>
      <c r="D2" s="1"/>
      <c r="E2" s="1"/>
      <c r="F2" s="3"/>
      <c r="G2" s="33"/>
    </row>
    <row r="3" spans="1:16" x14ac:dyDescent="0.25">
      <c r="A3" s="1"/>
      <c r="B3" s="1"/>
      <c r="C3" s="1"/>
      <c r="D3" s="1"/>
      <c r="E3" s="1"/>
      <c r="F3" s="3"/>
      <c r="G3" s="33"/>
    </row>
    <row r="4" spans="1:16" ht="21" x14ac:dyDescent="0.35">
      <c r="A4" s="1"/>
      <c r="B4" s="4" t="s">
        <v>16</v>
      </c>
      <c r="C4" s="1"/>
      <c r="D4" s="1"/>
      <c r="E4" s="5"/>
      <c r="F4" s="6"/>
      <c r="G4" s="34"/>
      <c r="K4" s="7"/>
      <c r="L4" s="8"/>
    </row>
    <row r="5" spans="1:16" x14ac:dyDescent="0.25">
      <c r="A5" s="1"/>
      <c r="B5" s="1"/>
      <c r="C5" s="1"/>
      <c r="D5" s="1"/>
      <c r="E5" s="1"/>
      <c r="F5" s="6"/>
      <c r="G5" s="35"/>
      <c r="K5" s="9"/>
      <c r="L5" s="8"/>
    </row>
    <row r="6" spans="1:16" x14ac:dyDescent="0.25">
      <c r="A6" s="1"/>
      <c r="B6" s="10" t="s">
        <v>0</v>
      </c>
      <c r="C6" s="11"/>
      <c r="D6" s="12"/>
      <c r="E6" s="13">
        <v>45658</v>
      </c>
      <c r="F6" s="14"/>
      <c r="G6" s="35"/>
      <c r="K6" s="15"/>
      <c r="L6" s="15"/>
    </row>
    <row r="7" spans="1:16" x14ac:dyDescent="0.25">
      <c r="A7" s="1"/>
      <c r="B7" s="16" t="s">
        <v>1</v>
      </c>
      <c r="C7" s="17"/>
      <c r="E7" s="18">
        <v>60</v>
      </c>
      <c r="F7" s="19" t="s">
        <v>2</v>
      </c>
      <c r="G7" s="35"/>
      <c r="J7" s="40"/>
      <c r="K7" s="20"/>
      <c r="L7" s="20"/>
    </row>
    <row r="8" spans="1:16" x14ac:dyDescent="0.25">
      <c r="A8" s="1"/>
      <c r="B8" s="16" t="s">
        <v>12</v>
      </c>
      <c r="C8" s="17"/>
      <c r="D8" s="21">
        <f>E6-1</f>
        <v>45657</v>
      </c>
      <c r="E8" s="38">
        <v>12401.3</v>
      </c>
      <c r="F8" s="19" t="s">
        <v>3</v>
      </c>
      <c r="G8" s="35"/>
      <c r="J8" s="40"/>
      <c r="K8" s="20"/>
      <c r="L8" s="20"/>
    </row>
    <row r="9" spans="1:16" x14ac:dyDescent="0.25">
      <c r="A9" s="1"/>
      <c r="B9" s="16" t="s">
        <v>13</v>
      </c>
      <c r="C9" s="17"/>
      <c r="D9" s="21">
        <f>EOMONTH(D8,E7)</f>
        <v>47483</v>
      </c>
      <c r="E9" s="38">
        <v>0</v>
      </c>
      <c r="F9" s="19" t="s">
        <v>3</v>
      </c>
      <c r="G9" s="35"/>
      <c r="J9" s="40"/>
      <c r="K9" s="20"/>
      <c r="L9" s="20"/>
    </row>
    <row r="10" spans="1:16" x14ac:dyDescent="0.25">
      <c r="A10" s="1"/>
      <c r="B10" s="16" t="s">
        <v>4</v>
      </c>
      <c r="C10" s="17"/>
      <c r="E10" s="22">
        <v>1</v>
      </c>
      <c r="F10" s="19"/>
      <c r="G10" s="35"/>
      <c r="J10" s="40"/>
      <c r="K10" s="23"/>
      <c r="L10" s="23"/>
    </row>
    <row r="11" spans="1:16" x14ac:dyDescent="0.25">
      <c r="A11" s="1"/>
      <c r="B11" s="24" t="s">
        <v>14</v>
      </c>
      <c r="C11" s="25"/>
      <c r="D11" s="26"/>
      <c r="E11" s="39">
        <v>5.8000000000000003E-2</v>
      </c>
      <c r="F11" s="27"/>
      <c r="G11" s="36"/>
      <c r="K11" s="20"/>
      <c r="L11" s="20"/>
      <c r="M11" s="23"/>
      <c r="P11" s="41"/>
    </row>
    <row r="12" spans="1:16" x14ac:dyDescent="0.25">
      <c r="A12" s="1"/>
      <c r="B12" s="18"/>
      <c r="C12" s="17"/>
      <c r="E12" s="28"/>
      <c r="F12" s="18"/>
      <c r="G12" s="36"/>
      <c r="K12" s="20"/>
      <c r="L12" s="20"/>
      <c r="M12" s="23"/>
    </row>
    <row r="13" spans="1:16" x14ac:dyDescent="0.25">
      <c r="G13" s="8"/>
      <c r="L13" s="20"/>
      <c r="M13" s="23"/>
    </row>
    <row r="14" spans="1:16" ht="15.75" thickBot="1" x14ac:dyDescent="0.3">
      <c r="A14" s="29" t="s">
        <v>5</v>
      </c>
      <c r="B14" s="29" t="s">
        <v>6</v>
      </c>
      <c r="C14" s="29" t="s">
        <v>7</v>
      </c>
      <c r="D14" s="29" t="s">
        <v>8</v>
      </c>
      <c r="E14" s="29" t="s">
        <v>9</v>
      </c>
      <c r="F14" s="29" t="s">
        <v>10</v>
      </c>
      <c r="G14" s="37" t="s">
        <v>11</v>
      </c>
      <c r="K14" s="20"/>
      <c r="L14" s="20"/>
      <c r="M14" s="23"/>
    </row>
    <row r="15" spans="1:16" x14ac:dyDescent="0.25">
      <c r="A15" s="30">
        <f>IF(B15="","",E6)</f>
        <v>45658</v>
      </c>
      <c r="B15" s="17">
        <f>IF(E7&gt;0,1,"")</f>
        <v>1</v>
      </c>
      <c r="C15" s="6">
        <f>IF(B15="","",E8)</f>
        <v>12401.3</v>
      </c>
      <c r="D15" s="31">
        <f>IF(B15="","",IPMT($E$11/12,B15,$E$7,-$E$8,$E$9,0))</f>
        <v>59.939616666666666</v>
      </c>
      <c r="E15" s="31">
        <f>IF(B15="","",PPMT($E$11/12,B15,$E$7,-$E$8,$E$9,0))</f>
        <v>178.66066001247552</v>
      </c>
      <c r="F15" s="31">
        <f>IF(B15="","",SUM(D15:E15))</f>
        <v>238.60027667914218</v>
      </c>
      <c r="G15" s="6">
        <f>IF(B15="","",SUM(C15)-SUM(E15))</f>
        <v>12222.639339987523</v>
      </c>
      <c r="K15" s="20"/>
      <c r="L15" s="20"/>
      <c r="M15" s="23"/>
    </row>
    <row r="16" spans="1:16" x14ac:dyDescent="0.25">
      <c r="A16" s="30">
        <f>IF(B16="","",EDATE(A15,1))</f>
        <v>45689</v>
      </c>
      <c r="B16" s="17">
        <f>IF(B15="","",IF(SUM(B15)+1&lt;=$E$7,SUM(B15)+1,""))</f>
        <v>2</v>
      </c>
      <c r="C16" s="6">
        <f>IF(B16="","",G15)</f>
        <v>12222.639339987523</v>
      </c>
      <c r="D16" s="31">
        <f>IF(B16="","",IPMT($E$11/12,B16,$E$7,-$E$8,$E$9,0))</f>
        <v>59.076090143273049</v>
      </c>
      <c r="E16" s="31">
        <f>IF(B16="","",PPMT($E$11/12,B16,$E$7,-$E$8,$E$9,0))</f>
        <v>179.52418653586918</v>
      </c>
      <c r="F16" s="31">
        <f t="shared" ref="F16" si="0">IF(B16="","",SUM(D16:E16))</f>
        <v>238.60027667914221</v>
      </c>
      <c r="G16" s="6">
        <f t="shared" ref="G16:G79" si="1">IF(B16="","",SUM(C16)-SUM(E16))</f>
        <v>12043.115153451654</v>
      </c>
      <c r="K16" s="20"/>
      <c r="L16" s="20"/>
      <c r="M16" s="23"/>
    </row>
    <row r="17" spans="1:13" x14ac:dyDescent="0.25">
      <c r="A17" s="30">
        <f t="shared" ref="A17:A80" si="2">IF(B17="","",EDATE(A16,1))</f>
        <v>45717</v>
      </c>
      <c r="B17" s="17">
        <f t="shared" ref="B17:B80" si="3">IF(B16="","",IF(SUM(B16)+1&lt;=$E$7,SUM(B16)+1,""))</f>
        <v>3</v>
      </c>
      <c r="C17" s="6">
        <f t="shared" ref="C17:C80" si="4">IF(B17="","",G16)</f>
        <v>12043.115153451654</v>
      </c>
      <c r="D17" s="31">
        <f t="shared" ref="D17:D80" si="5">IF(B17="","",IPMT($E$11/12,B17,$E$7,-$E$8,$E$9,0))</f>
        <v>58.20838990834968</v>
      </c>
      <c r="E17" s="31">
        <f t="shared" ref="E17:E80" si="6">IF(B17="","",PPMT($E$11/12,B17,$E$7,-$E$8,$E$9,0))</f>
        <v>180.39188677079252</v>
      </c>
      <c r="F17" s="31">
        <f t="shared" ref="F17:F80" si="7">IF(B17="","",SUM(D17:E17))</f>
        <v>238.60027667914221</v>
      </c>
      <c r="G17" s="6">
        <f t="shared" si="1"/>
        <v>11862.723266680861</v>
      </c>
      <c r="K17" s="20"/>
      <c r="L17" s="20"/>
      <c r="M17" s="23"/>
    </row>
    <row r="18" spans="1:13" x14ac:dyDescent="0.25">
      <c r="A18" s="30">
        <f t="shared" si="2"/>
        <v>45748</v>
      </c>
      <c r="B18" s="17">
        <f t="shared" si="3"/>
        <v>4</v>
      </c>
      <c r="C18" s="6">
        <f t="shared" si="4"/>
        <v>11862.723266680861</v>
      </c>
      <c r="D18" s="31">
        <f t="shared" si="5"/>
        <v>57.336495788957507</v>
      </c>
      <c r="E18" s="31">
        <f t="shared" si="6"/>
        <v>181.26378089018468</v>
      </c>
      <c r="F18" s="31">
        <f t="shared" si="7"/>
        <v>238.60027667914218</v>
      </c>
      <c r="G18" s="6">
        <f t="shared" si="1"/>
        <v>11681.459485790676</v>
      </c>
      <c r="K18" s="20"/>
      <c r="L18" s="20"/>
      <c r="M18" s="23"/>
    </row>
    <row r="19" spans="1:13" x14ac:dyDescent="0.25">
      <c r="A19" s="30">
        <f t="shared" si="2"/>
        <v>45778</v>
      </c>
      <c r="B19" s="17">
        <f t="shared" si="3"/>
        <v>5</v>
      </c>
      <c r="C19" s="6">
        <f t="shared" si="4"/>
        <v>11681.459485790676</v>
      </c>
      <c r="D19" s="31">
        <f t="shared" si="5"/>
        <v>56.460387514654954</v>
      </c>
      <c r="E19" s="31">
        <f t="shared" si="6"/>
        <v>182.13988916448722</v>
      </c>
      <c r="F19" s="31">
        <f t="shared" si="7"/>
        <v>238.60027667914215</v>
      </c>
      <c r="G19" s="6">
        <f t="shared" si="1"/>
        <v>11499.319596626188</v>
      </c>
      <c r="K19" s="20"/>
      <c r="L19" s="20"/>
      <c r="M19" s="23"/>
    </row>
    <row r="20" spans="1:13" x14ac:dyDescent="0.25">
      <c r="A20" s="30">
        <f t="shared" si="2"/>
        <v>45809</v>
      </c>
      <c r="B20" s="17">
        <f t="shared" si="3"/>
        <v>6</v>
      </c>
      <c r="C20" s="6">
        <f t="shared" si="4"/>
        <v>11499.319596626188</v>
      </c>
      <c r="D20" s="31">
        <f t="shared" si="5"/>
        <v>55.580044717026595</v>
      </c>
      <c r="E20" s="31">
        <f t="shared" si="6"/>
        <v>183.02023196211559</v>
      </c>
      <c r="F20" s="31">
        <f t="shared" si="7"/>
        <v>238.60027667914218</v>
      </c>
      <c r="G20" s="6">
        <f t="shared" si="1"/>
        <v>11316.299364664073</v>
      </c>
      <c r="K20" s="20"/>
      <c r="L20" s="20"/>
      <c r="M20" s="23"/>
    </row>
    <row r="21" spans="1:13" x14ac:dyDescent="0.25">
      <c r="A21" s="30">
        <f t="shared" si="2"/>
        <v>45839</v>
      </c>
      <c r="B21" s="17">
        <f t="shared" si="3"/>
        <v>7</v>
      </c>
      <c r="C21" s="6">
        <f t="shared" si="4"/>
        <v>11316.299364664073</v>
      </c>
      <c r="D21" s="31">
        <f t="shared" si="5"/>
        <v>54.695446929209702</v>
      </c>
      <c r="E21" s="31">
        <f t="shared" si="6"/>
        <v>183.9048297499325</v>
      </c>
      <c r="F21" s="31">
        <f t="shared" si="7"/>
        <v>238.60027667914221</v>
      </c>
      <c r="G21" s="6">
        <f t="shared" si="1"/>
        <v>11132.394534914141</v>
      </c>
      <c r="K21" s="20"/>
      <c r="L21" s="20"/>
      <c r="M21" s="23"/>
    </row>
    <row r="22" spans="1:13" x14ac:dyDescent="0.25">
      <c r="A22" s="30">
        <f t="shared" si="2"/>
        <v>45870</v>
      </c>
      <c r="B22" s="17">
        <f t="shared" si="3"/>
        <v>8</v>
      </c>
      <c r="C22" s="6">
        <f t="shared" si="4"/>
        <v>11132.394534914141</v>
      </c>
      <c r="D22" s="31">
        <f t="shared" si="5"/>
        <v>53.80657358541837</v>
      </c>
      <c r="E22" s="31">
        <f t="shared" si="6"/>
        <v>184.79370309372385</v>
      </c>
      <c r="F22" s="31">
        <f t="shared" si="7"/>
        <v>238.60027667914221</v>
      </c>
      <c r="G22" s="6">
        <f t="shared" si="1"/>
        <v>10947.600831820417</v>
      </c>
      <c r="K22" s="20"/>
      <c r="L22" s="20"/>
      <c r="M22" s="23"/>
    </row>
    <row r="23" spans="1:13" x14ac:dyDescent="0.25">
      <c r="A23" s="30">
        <f t="shared" si="2"/>
        <v>45901</v>
      </c>
      <c r="B23" s="17">
        <f t="shared" si="3"/>
        <v>9</v>
      </c>
      <c r="C23" s="6">
        <f t="shared" si="4"/>
        <v>10947.600831820417</v>
      </c>
      <c r="D23" s="31">
        <f t="shared" si="5"/>
        <v>52.913404020465357</v>
      </c>
      <c r="E23" s="31">
        <f t="shared" si="6"/>
        <v>185.68687265867683</v>
      </c>
      <c r="F23" s="31">
        <f t="shared" si="7"/>
        <v>238.60027667914218</v>
      </c>
      <c r="G23" s="6">
        <f t="shared" si="1"/>
        <v>10761.91395916174</v>
      </c>
      <c r="K23" s="20"/>
      <c r="L23" s="20"/>
      <c r="M23" s="23"/>
    </row>
    <row r="24" spans="1:13" x14ac:dyDescent="0.25">
      <c r="A24" s="30">
        <f t="shared" si="2"/>
        <v>45931</v>
      </c>
      <c r="B24" s="17">
        <f t="shared" si="3"/>
        <v>10</v>
      </c>
      <c r="C24" s="6">
        <f t="shared" si="4"/>
        <v>10761.91395916174</v>
      </c>
      <c r="D24" s="31">
        <f t="shared" si="5"/>
        <v>52.01591746928176</v>
      </c>
      <c r="E24" s="31">
        <f t="shared" si="6"/>
        <v>186.58435920986045</v>
      </c>
      <c r="F24" s="31">
        <f t="shared" si="7"/>
        <v>238.60027667914221</v>
      </c>
      <c r="G24" s="6">
        <f t="shared" si="1"/>
        <v>10575.32959995188</v>
      </c>
      <c r="K24" s="20"/>
      <c r="L24" s="20"/>
      <c r="M24" s="23"/>
    </row>
    <row r="25" spans="1:13" x14ac:dyDescent="0.25">
      <c r="A25" s="30">
        <f t="shared" si="2"/>
        <v>45962</v>
      </c>
      <c r="B25" s="17">
        <f t="shared" si="3"/>
        <v>11</v>
      </c>
      <c r="C25" s="6">
        <f t="shared" si="4"/>
        <v>10575.32959995188</v>
      </c>
      <c r="D25" s="31">
        <f t="shared" si="5"/>
        <v>51.114093066434101</v>
      </c>
      <c r="E25" s="31">
        <f t="shared" si="6"/>
        <v>187.48618361270809</v>
      </c>
      <c r="F25" s="31">
        <f t="shared" si="7"/>
        <v>238.60027667914218</v>
      </c>
      <c r="G25" s="6">
        <f t="shared" si="1"/>
        <v>10387.843416339172</v>
      </c>
    </row>
    <row r="26" spans="1:13" x14ac:dyDescent="0.25">
      <c r="A26" s="30">
        <f t="shared" si="2"/>
        <v>45992</v>
      </c>
      <c r="B26" s="17">
        <f t="shared" si="3"/>
        <v>12</v>
      </c>
      <c r="C26" s="6">
        <f t="shared" si="4"/>
        <v>10387.843416339172</v>
      </c>
      <c r="D26" s="31">
        <f t="shared" si="5"/>
        <v>50.207909845639342</v>
      </c>
      <c r="E26" s="31">
        <f t="shared" si="6"/>
        <v>188.39236683350282</v>
      </c>
      <c r="F26" s="31">
        <f t="shared" si="7"/>
        <v>238.60027667914215</v>
      </c>
      <c r="G26" s="6">
        <f t="shared" si="1"/>
        <v>10199.451049505669</v>
      </c>
    </row>
    <row r="27" spans="1:13" x14ac:dyDescent="0.25">
      <c r="A27" s="30">
        <f t="shared" si="2"/>
        <v>46023</v>
      </c>
      <c r="B27" s="17">
        <f t="shared" si="3"/>
        <v>13</v>
      </c>
      <c r="C27" s="6">
        <f t="shared" si="4"/>
        <v>10199.451049505669</v>
      </c>
      <c r="D27" s="31">
        <f t="shared" si="5"/>
        <v>49.297346739277415</v>
      </c>
      <c r="E27" s="31">
        <f t="shared" si="6"/>
        <v>189.30292993986478</v>
      </c>
      <c r="F27" s="31">
        <f t="shared" si="7"/>
        <v>238.60027667914221</v>
      </c>
      <c r="G27" s="6">
        <f t="shared" si="1"/>
        <v>10010.148119565805</v>
      </c>
    </row>
    <row r="28" spans="1:13" x14ac:dyDescent="0.25">
      <c r="A28" s="30">
        <f t="shared" si="2"/>
        <v>46054</v>
      </c>
      <c r="B28" s="17">
        <f t="shared" si="3"/>
        <v>14</v>
      </c>
      <c r="C28" s="6">
        <f t="shared" si="4"/>
        <v>10010.148119565805</v>
      </c>
      <c r="D28" s="31">
        <f t="shared" si="5"/>
        <v>48.382382577901396</v>
      </c>
      <c r="E28" s="31">
        <f t="shared" si="6"/>
        <v>190.2178941012408</v>
      </c>
      <c r="F28" s="31">
        <f t="shared" si="7"/>
        <v>238.60027667914221</v>
      </c>
      <c r="G28" s="6">
        <f t="shared" si="1"/>
        <v>9819.9302254645645</v>
      </c>
    </row>
    <row r="29" spans="1:13" x14ac:dyDescent="0.25">
      <c r="A29" s="30">
        <f t="shared" si="2"/>
        <v>46082</v>
      </c>
      <c r="B29" s="17">
        <f t="shared" si="3"/>
        <v>15</v>
      </c>
      <c r="C29" s="6">
        <f t="shared" si="4"/>
        <v>9819.9302254645645</v>
      </c>
      <c r="D29" s="31">
        <f t="shared" si="5"/>
        <v>47.46299608974541</v>
      </c>
      <c r="E29" s="31">
        <f t="shared" si="6"/>
        <v>191.13728058939679</v>
      </c>
      <c r="F29" s="31">
        <f t="shared" si="7"/>
        <v>238.60027667914221</v>
      </c>
      <c r="G29" s="6">
        <f t="shared" si="1"/>
        <v>9628.7929448751674</v>
      </c>
    </row>
    <row r="30" spans="1:13" x14ac:dyDescent="0.25">
      <c r="A30" s="30">
        <f t="shared" si="2"/>
        <v>46113</v>
      </c>
      <c r="B30" s="17">
        <f t="shared" si="3"/>
        <v>16</v>
      </c>
      <c r="C30" s="6">
        <f t="shared" si="4"/>
        <v>9628.7929448751674</v>
      </c>
      <c r="D30" s="31">
        <f t="shared" si="5"/>
        <v>46.539165900229989</v>
      </c>
      <c r="E30" s="31">
        <f t="shared" si="6"/>
        <v>192.06111077891222</v>
      </c>
      <c r="F30" s="31">
        <f t="shared" si="7"/>
        <v>238.60027667914221</v>
      </c>
      <c r="G30" s="6">
        <f t="shared" si="1"/>
        <v>9436.7318340962556</v>
      </c>
    </row>
    <row r="31" spans="1:13" x14ac:dyDescent="0.25">
      <c r="A31" s="30">
        <f t="shared" si="2"/>
        <v>46143</v>
      </c>
      <c r="B31" s="17">
        <f t="shared" si="3"/>
        <v>17</v>
      </c>
      <c r="C31" s="6">
        <f t="shared" si="4"/>
        <v>9436.7318340962556</v>
      </c>
      <c r="D31" s="31">
        <f t="shared" si="5"/>
        <v>45.610870531465238</v>
      </c>
      <c r="E31" s="31">
        <f t="shared" si="6"/>
        <v>192.98940614767693</v>
      </c>
      <c r="F31" s="31">
        <f t="shared" si="7"/>
        <v>238.60027667914215</v>
      </c>
      <c r="G31" s="6">
        <f t="shared" si="1"/>
        <v>9243.7424279485786</v>
      </c>
    </row>
    <row r="32" spans="1:13" x14ac:dyDescent="0.25">
      <c r="A32" s="30">
        <f t="shared" si="2"/>
        <v>46174</v>
      </c>
      <c r="B32" s="17">
        <f t="shared" si="3"/>
        <v>18</v>
      </c>
      <c r="C32" s="6">
        <f t="shared" si="4"/>
        <v>9243.7424279485786</v>
      </c>
      <c r="D32" s="31">
        <f t="shared" si="5"/>
        <v>44.678088401751467</v>
      </c>
      <c r="E32" s="31">
        <f t="shared" si="6"/>
        <v>193.92218827739075</v>
      </c>
      <c r="F32" s="31">
        <f t="shared" si="7"/>
        <v>238.60027667914221</v>
      </c>
      <c r="G32" s="6">
        <f t="shared" si="1"/>
        <v>9049.8202396711877</v>
      </c>
    </row>
    <row r="33" spans="1:7" x14ac:dyDescent="0.25">
      <c r="A33" s="30">
        <f t="shared" si="2"/>
        <v>46204</v>
      </c>
      <c r="B33" s="17">
        <f t="shared" si="3"/>
        <v>19</v>
      </c>
      <c r="C33" s="6">
        <f t="shared" si="4"/>
        <v>9049.8202396711877</v>
      </c>
      <c r="D33" s="31">
        <f t="shared" si="5"/>
        <v>43.740797825077408</v>
      </c>
      <c r="E33" s="31">
        <f t="shared" si="6"/>
        <v>194.8594788540648</v>
      </c>
      <c r="F33" s="31">
        <f t="shared" si="7"/>
        <v>238.60027667914221</v>
      </c>
      <c r="G33" s="6">
        <f t="shared" si="1"/>
        <v>8854.9607608171227</v>
      </c>
    </row>
    <row r="34" spans="1:7" x14ac:dyDescent="0.25">
      <c r="A34" s="30">
        <f t="shared" si="2"/>
        <v>46235</v>
      </c>
      <c r="B34" s="17">
        <f t="shared" si="3"/>
        <v>20</v>
      </c>
      <c r="C34" s="6">
        <f t="shared" si="4"/>
        <v>8854.9607608171227</v>
      </c>
      <c r="D34" s="31">
        <f t="shared" si="5"/>
        <v>42.798977010616092</v>
      </c>
      <c r="E34" s="31">
        <f t="shared" si="6"/>
        <v>195.80129966852607</v>
      </c>
      <c r="F34" s="31">
        <f t="shared" si="7"/>
        <v>238.60027667914215</v>
      </c>
      <c r="G34" s="6">
        <f t="shared" si="1"/>
        <v>8659.1594611485962</v>
      </c>
    </row>
    <row r="35" spans="1:7" x14ac:dyDescent="0.25">
      <c r="A35" s="30">
        <f t="shared" si="2"/>
        <v>46266</v>
      </c>
      <c r="B35" s="17">
        <f t="shared" si="3"/>
        <v>21</v>
      </c>
      <c r="C35" s="6">
        <f t="shared" si="4"/>
        <v>8659.1594611485962</v>
      </c>
      <c r="D35" s="31">
        <f t="shared" si="5"/>
        <v>41.852604062218226</v>
      </c>
      <c r="E35" s="31">
        <f t="shared" si="6"/>
        <v>196.74767261692398</v>
      </c>
      <c r="F35" s="31">
        <f t="shared" si="7"/>
        <v>238.60027667914221</v>
      </c>
      <c r="G35" s="6">
        <f t="shared" si="1"/>
        <v>8462.4117885316718</v>
      </c>
    </row>
    <row r="36" spans="1:7" x14ac:dyDescent="0.25">
      <c r="A36" s="30">
        <f t="shared" si="2"/>
        <v>46296</v>
      </c>
      <c r="B36" s="17">
        <f t="shared" si="3"/>
        <v>22</v>
      </c>
      <c r="C36" s="6">
        <f t="shared" si="4"/>
        <v>8462.4117885316718</v>
      </c>
      <c r="D36" s="31">
        <f t="shared" si="5"/>
        <v>40.901656977903095</v>
      </c>
      <c r="E36" s="31">
        <f t="shared" si="6"/>
        <v>197.6986197012391</v>
      </c>
      <c r="F36" s="31">
        <f t="shared" si="7"/>
        <v>238.60027667914218</v>
      </c>
      <c r="G36" s="6">
        <f t="shared" si="1"/>
        <v>8264.7131688304326</v>
      </c>
    </row>
    <row r="37" spans="1:7" x14ac:dyDescent="0.25">
      <c r="A37" s="30">
        <f t="shared" si="2"/>
        <v>46327</v>
      </c>
      <c r="B37" s="17">
        <f t="shared" si="3"/>
        <v>23</v>
      </c>
      <c r="C37" s="6">
        <f t="shared" si="4"/>
        <v>8264.7131688304326</v>
      </c>
      <c r="D37" s="31">
        <f t="shared" si="5"/>
        <v>39.946113649347105</v>
      </c>
      <c r="E37" s="31">
        <f t="shared" si="6"/>
        <v>198.65416302979509</v>
      </c>
      <c r="F37" s="31">
        <f t="shared" si="7"/>
        <v>238.60027667914218</v>
      </c>
      <c r="G37" s="6">
        <f t="shared" si="1"/>
        <v>8066.0590058006374</v>
      </c>
    </row>
    <row r="38" spans="1:7" x14ac:dyDescent="0.25">
      <c r="A38" s="30">
        <f t="shared" si="2"/>
        <v>46357</v>
      </c>
      <c r="B38" s="17">
        <f t="shared" si="3"/>
        <v>24</v>
      </c>
      <c r="C38" s="6">
        <f t="shared" si="4"/>
        <v>8066.0590058006374</v>
      </c>
      <c r="D38" s="31">
        <f t="shared" si="5"/>
        <v>38.98595186136977</v>
      </c>
      <c r="E38" s="31">
        <f t="shared" si="6"/>
        <v>199.61432481777243</v>
      </c>
      <c r="F38" s="31">
        <f t="shared" si="7"/>
        <v>238.60027667914221</v>
      </c>
      <c r="G38" s="6">
        <f t="shared" si="1"/>
        <v>7866.4446809828651</v>
      </c>
    </row>
    <row r="39" spans="1:7" x14ac:dyDescent="0.25">
      <c r="A39" s="30">
        <f t="shared" si="2"/>
        <v>46388</v>
      </c>
      <c r="B39" s="17">
        <f t="shared" si="3"/>
        <v>25</v>
      </c>
      <c r="C39" s="6">
        <f t="shared" si="4"/>
        <v>7866.4446809828651</v>
      </c>
      <c r="D39" s="31">
        <f t="shared" si="5"/>
        <v>38.021149291417188</v>
      </c>
      <c r="E39" s="31">
        <f t="shared" si="6"/>
        <v>200.57912738772501</v>
      </c>
      <c r="F39" s="31">
        <f t="shared" si="7"/>
        <v>238.60027667914221</v>
      </c>
      <c r="G39" s="6">
        <f t="shared" si="1"/>
        <v>7665.8655535951402</v>
      </c>
    </row>
    <row r="40" spans="1:7" x14ac:dyDescent="0.25">
      <c r="A40" s="30">
        <f t="shared" si="2"/>
        <v>46419</v>
      </c>
      <c r="B40" s="17">
        <f t="shared" si="3"/>
        <v>26</v>
      </c>
      <c r="C40" s="6">
        <f t="shared" si="4"/>
        <v>7665.8655535951402</v>
      </c>
      <c r="D40" s="31">
        <f t="shared" si="5"/>
        <v>37.051683509043187</v>
      </c>
      <c r="E40" s="31">
        <f t="shared" si="6"/>
        <v>201.548593170099</v>
      </c>
      <c r="F40" s="31">
        <f t="shared" si="7"/>
        <v>238.60027667914218</v>
      </c>
      <c r="G40" s="6">
        <f t="shared" si="1"/>
        <v>7464.3169604250415</v>
      </c>
    </row>
    <row r="41" spans="1:7" x14ac:dyDescent="0.25">
      <c r="A41" s="30">
        <f t="shared" si="2"/>
        <v>46447</v>
      </c>
      <c r="B41" s="17">
        <f t="shared" si="3"/>
        <v>27</v>
      </c>
      <c r="C41" s="6">
        <f t="shared" si="4"/>
        <v>7464.3169604250415</v>
      </c>
      <c r="D41" s="31">
        <f t="shared" si="5"/>
        <v>36.077531975387714</v>
      </c>
      <c r="E41" s="31">
        <f t="shared" si="6"/>
        <v>202.52274470375448</v>
      </c>
      <c r="F41" s="31">
        <f t="shared" si="7"/>
        <v>238.60027667914221</v>
      </c>
      <c r="G41" s="6">
        <f t="shared" si="1"/>
        <v>7261.7942157212874</v>
      </c>
    </row>
    <row r="42" spans="1:7" x14ac:dyDescent="0.25">
      <c r="A42" s="30">
        <f t="shared" si="2"/>
        <v>46478</v>
      </c>
      <c r="B42" s="17">
        <f t="shared" si="3"/>
        <v>28</v>
      </c>
      <c r="C42" s="6">
        <f t="shared" si="4"/>
        <v>7261.7942157212874</v>
      </c>
      <c r="D42" s="31">
        <f t="shared" si="5"/>
        <v>35.0986720426529</v>
      </c>
      <c r="E42" s="31">
        <f t="shared" si="6"/>
        <v>203.5016046364893</v>
      </c>
      <c r="F42" s="31">
        <f t="shared" si="7"/>
        <v>238.60027667914221</v>
      </c>
      <c r="G42" s="6">
        <f t="shared" si="1"/>
        <v>7058.2926110847984</v>
      </c>
    </row>
    <row r="43" spans="1:7" x14ac:dyDescent="0.25">
      <c r="A43" s="30">
        <f t="shared" si="2"/>
        <v>46508</v>
      </c>
      <c r="B43" s="17">
        <f t="shared" si="3"/>
        <v>29</v>
      </c>
      <c r="C43" s="6">
        <f t="shared" si="4"/>
        <v>7058.2926110847984</v>
      </c>
      <c r="D43" s="31">
        <f t="shared" si="5"/>
        <v>34.115080953576538</v>
      </c>
      <c r="E43" s="31">
        <f t="shared" si="6"/>
        <v>204.48519572556566</v>
      </c>
      <c r="F43" s="31">
        <f t="shared" si="7"/>
        <v>238.60027667914221</v>
      </c>
      <c r="G43" s="6">
        <f t="shared" si="1"/>
        <v>6853.8074153592324</v>
      </c>
    </row>
    <row r="44" spans="1:7" x14ac:dyDescent="0.25">
      <c r="A44" s="30">
        <f t="shared" si="2"/>
        <v>46539</v>
      </c>
      <c r="B44" s="17">
        <f t="shared" si="3"/>
        <v>30</v>
      </c>
      <c r="C44" s="6">
        <f t="shared" si="4"/>
        <v>6853.8074153592324</v>
      </c>
      <c r="D44" s="31">
        <f t="shared" si="5"/>
        <v>33.126735840902967</v>
      </c>
      <c r="E44" s="31">
        <f t="shared" si="6"/>
        <v>205.47354083823924</v>
      </c>
      <c r="F44" s="31">
        <f t="shared" si="7"/>
        <v>238.60027667914221</v>
      </c>
      <c r="G44" s="6">
        <f t="shared" si="1"/>
        <v>6648.333874520993</v>
      </c>
    </row>
    <row r="45" spans="1:7" x14ac:dyDescent="0.25">
      <c r="A45" s="30">
        <f t="shared" si="2"/>
        <v>46569</v>
      </c>
      <c r="B45" s="17">
        <f t="shared" si="3"/>
        <v>31</v>
      </c>
      <c r="C45" s="6">
        <f t="shared" si="4"/>
        <v>6648.333874520993</v>
      </c>
      <c r="D45" s="31">
        <f t="shared" si="5"/>
        <v>32.133613726851472</v>
      </c>
      <c r="E45" s="31">
        <f t="shared" si="6"/>
        <v>206.46666295229073</v>
      </c>
      <c r="F45" s="31">
        <f t="shared" si="7"/>
        <v>238.60027667914221</v>
      </c>
      <c r="G45" s="6">
        <f t="shared" si="1"/>
        <v>6441.8672115687023</v>
      </c>
    </row>
    <row r="46" spans="1:7" x14ac:dyDescent="0.25">
      <c r="A46" s="30">
        <f t="shared" si="2"/>
        <v>46600</v>
      </c>
      <c r="B46" s="17">
        <f t="shared" si="3"/>
        <v>32</v>
      </c>
      <c r="C46" s="6">
        <f t="shared" si="4"/>
        <v>6441.8672115687023</v>
      </c>
      <c r="D46" s="31">
        <f t="shared" si="5"/>
        <v>31.135691522582071</v>
      </c>
      <c r="E46" s="31">
        <f t="shared" si="6"/>
        <v>207.4645851565601</v>
      </c>
      <c r="F46" s="31">
        <f t="shared" si="7"/>
        <v>238.60027667914218</v>
      </c>
      <c r="G46" s="6">
        <f t="shared" si="1"/>
        <v>6234.4026264121421</v>
      </c>
    </row>
    <row r="47" spans="1:7" x14ac:dyDescent="0.25">
      <c r="A47" s="30">
        <f t="shared" si="2"/>
        <v>46631</v>
      </c>
      <c r="B47" s="17">
        <f t="shared" si="3"/>
        <v>33</v>
      </c>
      <c r="C47" s="6">
        <f t="shared" si="4"/>
        <v>6234.4026264121421</v>
      </c>
      <c r="D47" s="31">
        <f t="shared" si="5"/>
        <v>30.132946027658701</v>
      </c>
      <c r="E47" s="31">
        <f t="shared" si="6"/>
        <v>208.46733065148351</v>
      </c>
      <c r="F47" s="31">
        <f t="shared" si="7"/>
        <v>238.60027667914221</v>
      </c>
      <c r="G47" s="6">
        <f t="shared" si="1"/>
        <v>6025.9352957606588</v>
      </c>
    </row>
    <row r="48" spans="1:7" x14ac:dyDescent="0.25">
      <c r="A48" s="30">
        <f t="shared" si="2"/>
        <v>46661</v>
      </c>
      <c r="B48" s="17">
        <f t="shared" si="3"/>
        <v>34</v>
      </c>
      <c r="C48" s="6">
        <f t="shared" si="4"/>
        <v>6025.9352957606588</v>
      </c>
      <c r="D48" s="31">
        <f t="shared" si="5"/>
        <v>29.12535392950986</v>
      </c>
      <c r="E48" s="31">
        <f t="shared" si="6"/>
        <v>209.47492274963233</v>
      </c>
      <c r="F48" s="31">
        <f t="shared" si="7"/>
        <v>238.60027667914218</v>
      </c>
      <c r="G48" s="6">
        <f t="shared" si="1"/>
        <v>5816.4603730110266</v>
      </c>
    </row>
    <row r="49" spans="1:7" x14ac:dyDescent="0.25">
      <c r="A49" s="30">
        <f t="shared" si="2"/>
        <v>46692</v>
      </c>
      <c r="B49" s="17">
        <f t="shared" si="3"/>
        <v>35</v>
      </c>
      <c r="C49" s="6">
        <f t="shared" si="4"/>
        <v>5816.4603730110266</v>
      </c>
      <c r="D49" s="31">
        <f t="shared" si="5"/>
        <v>28.11289180288664</v>
      </c>
      <c r="E49" s="31">
        <f t="shared" si="6"/>
        <v>210.48738487625559</v>
      </c>
      <c r="F49" s="31">
        <f t="shared" si="7"/>
        <v>238.60027667914224</v>
      </c>
      <c r="G49" s="6">
        <f t="shared" si="1"/>
        <v>5605.9729881347712</v>
      </c>
    </row>
    <row r="50" spans="1:7" x14ac:dyDescent="0.25">
      <c r="A50" s="30">
        <f t="shared" si="2"/>
        <v>46722</v>
      </c>
      <c r="B50" s="17">
        <f t="shared" si="3"/>
        <v>36</v>
      </c>
      <c r="C50" s="6">
        <f t="shared" si="4"/>
        <v>5605.9729881347712</v>
      </c>
      <c r="D50" s="31">
        <f t="shared" si="5"/>
        <v>27.095536109318065</v>
      </c>
      <c r="E50" s="31">
        <f t="shared" si="6"/>
        <v>211.50474056982412</v>
      </c>
      <c r="F50" s="31">
        <f t="shared" si="7"/>
        <v>238.60027667914218</v>
      </c>
      <c r="G50" s="6">
        <f t="shared" si="1"/>
        <v>5394.468247564947</v>
      </c>
    </row>
    <row r="51" spans="1:7" x14ac:dyDescent="0.25">
      <c r="A51" s="30">
        <f t="shared" si="2"/>
        <v>46753</v>
      </c>
      <c r="B51" s="17">
        <f t="shared" si="3"/>
        <v>37</v>
      </c>
      <c r="C51" s="6">
        <f t="shared" si="4"/>
        <v>5394.468247564947</v>
      </c>
      <c r="D51" s="31">
        <f t="shared" si="5"/>
        <v>26.073263196563921</v>
      </c>
      <c r="E51" s="31">
        <f t="shared" si="6"/>
        <v>212.5270134825783</v>
      </c>
      <c r="F51" s="31">
        <f t="shared" si="7"/>
        <v>238.60027667914221</v>
      </c>
      <c r="G51" s="6">
        <f t="shared" si="1"/>
        <v>5181.9412340823683</v>
      </c>
    </row>
    <row r="52" spans="1:7" x14ac:dyDescent="0.25">
      <c r="A52" s="30">
        <f t="shared" si="2"/>
        <v>46784</v>
      </c>
      <c r="B52" s="17">
        <f t="shared" si="3"/>
        <v>38</v>
      </c>
      <c r="C52" s="6">
        <f t="shared" si="4"/>
        <v>5181.9412340823683</v>
      </c>
      <c r="D52" s="31">
        <f t="shared" si="5"/>
        <v>25.046049298064791</v>
      </c>
      <c r="E52" s="31">
        <f t="shared" si="6"/>
        <v>213.55422738107737</v>
      </c>
      <c r="F52" s="31">
        <f t="shared" si="7"/>
        <v>238.60027667914215</v>
      </c>
      <c r="G52" s="6">
        <f t="shared" si="1"/>
        <v>4968.3870067012913</v>
      </c>
    </row>
    <row r="53" spans="1:7" x14ac:dyDescent="0.25">
      <c r="A53" s="30">
        <f t="shared" si="2"/>
        <v>46813</v>
      </c>
      <c r="B53" s="17">
        <f t="shared" si="3"/>
        <v>39</v>
      </c>
      <c r="C53" s="6">
        <f t="shared" si="4"/>
        <v>4968.3870067012913</v>
      </c>
      <c r="D53" s="31">
        <f t="shared" si="5"/>
        <v>24.013870532389586</v>
      </c>
      <c r="E53" s="31">
        <f t="shared" si="6"/>
        <v>214.58640614675264</v>
      </c>
      <c r="F53" s="31">
        <f t="shared" si="7"/>
        <v>238.60027667914221</v>
      </c>
      <c r="G53" s="6">
        <f t="shared" si="1"/>
        <v>4753.8006005545385</v>
      </c>
    </row>
    <row r="54" spans="1:7" x14ac:dyDescent="0.25">
      <c r="A54" s="30">
        <f t="shared" si="2"/>
        <v>46844</v>
      </c>
      <c r="B54" s="17">
        <f t="shared" si="3"/>
        <v>40</v>
      </c>
      <c r="C54" s="6">
        <f t="shared" si="4"/>
        <v>4753.8006005545385</v>
      </c>
      <c r="D54" s="31">
        <f t="shared" si="5"/>
        <v>22.976702902680277</v>
      </c>
      <c r="E54" s="31">
        <f t="shared" si="6"/>
        <v>215.62357377646191</v>
      </c>
      <c r="F54" s="31">
        <f t="shared" si="7"/>
        <v>238.60027667914218</v>
      </c>
      <c r="G54" s="6">
        <f t="shared" si="1"/>
        <v>4538.1770267780767</v>
      </c>
    </row>
    <row r="55" spans="1:7" x14ac:dyDescent="0.25">
      <c r="A55" s="30">
        <f t="shared" si="2"/>
        <v>46874</v>
      </c>
      <c r="B55" s="17">
        <f t="shared" si="3"/>
        <v>41</v>
      </c>
      <c r="C55" s="6">
        <f t="shared" si="4"/>
        <v>4538.1770267780767</v>
      </c>
      <c r="D55" s="31">
        <f t="shared" si="5"/>
        <v>21.934522296094052</v>
      </c>
      <c r="E55" s="31">
        <f t="shared" si="6"/>
        <v>216.66575438304818</v>
      </c>
      <c r="F55" s="31">
        <f t="shared" si="7"/>
        <v>238.60027667914224</v>
      </c>
      <c r="G55" s="6">
        <f t="shared" si="1"/>
        <v>4321.5112723950288</v>
      </c>
    </row>
    <row r="56" spans="1:7" x14ac:dyDescent="0.25">
      <c r="A56" s="30">
        <f t="shared" si="2"/>
        <v>46905</v>
      </c>
      <c r="B56" s="17">
        <f t="shared" si="3"/>
        <v>42</v>
      </c>
      <c r="C56" s="6">
        <f t="shared" si="4"/>
        <v>4321.5112723950288</v>
      </c>
      <c r="D56" s="31">
        <f t="shared" si="5"/>
        <v>20.887304483242644</v>
      </c>
      <c r="E56" s="31">
        <f t="shared" si="6"/>
        <v>217.71297219589957</v>
      </c>
      <c r="F56" s="31">
        <f t="shared" si="7"/>
        <v>238.60027667914221</v>
      </c>
      <c r="G56" s="6">
        <f t="shared" si="1"/>
        <v>4103.7983001991288</v>
      </c>
    </row>
    <row r="57" spans="1:7" x14ac:dyDescent="0.25">
      <c r="A57" s="30">
        <f t="shared" si="2"/>
        <v>46935</v>
      </c>
      <c r="B57" s="17">
        <f t="shared" si="3"/>
        <v>43</v>
      </c>
      <c r="C57" s="6">
        <f t="shared" si="4"/>
        <v>4103.7983001991288</v>
      </c>
      <c r="D57" s="31">
        <f t="shared" si="5"/>
        <v>19.835025117629137</v>
      </c>
      <c r="E57" s="31">
        <f t="shared" si="6"/>
        <v>218.76525156151305</v>
      </c>
      <c r="F57" s="31">
        <f t="shared" si="7"/>
        <v>238.60027667914218</v>
      </c>
      <c r="G57" s="6">
        <f t="shared" si="1"/>
        <v>3885.0330486376156</v>
      </c>
    </row>
    <row r="58" spans="1:7" x14ac:dyDescent="0.25">
      <c r="A58" s="30">
        <f t="shared" si="2"/>
        <v>46966</v>
      </c>
      <c r="B58" s="17">
        <f t="shared" si="3"/>
        <v>44</v>
      </c>
      <c r="C58" s="6">
        <f t="shared" si="4"/>
        <v>3885.0330486376156</v>
      </c>
      <c r="D58" s="31">
        <f t="shared" si="5"/>
        <v>18.777659735081823</v>
      </c>
      <c r="E58" s="31">
        <f t="shared" si="6"/>
        <v>219.82261694406037</v>
      </c>
      <c r="F58" s="31">
        <f t="shared" si="7"/>
        <v>238.60027667914218</v>
      </c>
      <c r="G58" s="6">
        <f t="shared" si="1"/>
        <v>3665.2104316935552</v>
      </c>
    </row>
    <row r="59" spans="1:7" x14ac:dyDescent="0.25">
      <c r="A59" s="30">
        <f t="shared" si="2"/>
        <v>46997</v>
      </c>
      <c r="B59" s="17">
        <f t="shared" si="3"/>
        <v>45</v>
      </c>
      <c r="C59" s="6">
        <f t="shared" si="4"/>
        <v>3665.2104316935552</v>
      </c>
      <c r="D59" s="31">
        <f t="shared" si="5"/>
        <v>17.715183753185528</v>
      </c>
      <c r="E59" s="31">
        <f t="shared" si="6"/>
        <v>220.88509292595666</v>
      </c>
      <c r="F59" s="31">
        <f t="shared" si="7"/>
        <v>238.60027667914218</v>
      </c>
      <c r="G59" s="6">
        <f t="shared" si="1"/>
        <v>3444.3253387675986</v>
      </c>
    </row>
    <row r="60" spans="1:7" x14ac:dyDescent="0.25">
      <c r="A60" s="30">
        <f t="shared" si="2"/>
        <v>47027</v>
      </c>
      <c r="B60" s="17">
        <f t="shared" si="3"/>
        <v>46</v>
      </c>
      <c r="C60" s="6">
        <f t="shared" si="4"/>
        <v>3444.3253387675986</v>
      </c>
      <c r="D60" s="31">
        <f t="shared" si="5"/>
        <v>16.64757247071007</v>
      </c>
      <c r="E60" s="31">
        <f t="shared" si="6"/>
        <v>221.95270420843212</v>
      </c>
      <c r="F60" s="31">
        <f t="shared" si="7"/>
        <v>238.60027667914218</v>
      </c>
      <c r="G60" s="6">
        <f t="shared" si="1"/>
        <v>3222.3726345591667</v>
      </c>
    </row>
    <row r="61" spans="1:7" x14ac:dyDescent="0.25">
      <c r="A61" s="30">
        <f t="shared" si="2"/>
        <v>47058</v>
      </c>
      <c r="B61" s="17">
        <f t="shared" si="3"/>
        <v>47</v>
      </c>
      <c r="C61" s="6">
        <f t="shared" si="4"/>
        <v>3222.3726345591667</v>
      </c>
      <c r="D61" s="31">
        <f t="shared" si="5"/>
        <v>15.574801067035983</v>
      </c>
      <c r="E61" s="31">
        <f t="shared" si="6"/>
        <v>223.02547561210619</v>
      </c>
      <c r="F61" s="31">
        <f t="shared" si="7"/>
        <v>238.60027667914218</v>
      </c>
      <c r="G61" s="6">
        <f t="shared" si="1"/>
        <v>2999.3471589470605</v>
      </c>
    </row>
    <row r="62" spans="1:7" x14ac:dyDescent="0.25">
      <c r="A62" s="30">
        <f t="shared" si="2"/>
        <v>47088</v>
      </c>
      <c r="B62" s="17">
        <f t="shared" si="3"/>
        <v>48</v>
      </c>
      <c r="C62" s="6">
        <f t="shared" si="4"/>
        <v>2999.3471589470605</v>
      </c>
      <c r="D62" s="31">
        <f t="shared" si="5"/>
        <v>14.496844601577472</v>
      </c>
      <c r="E62" s="31">
        <f t="shared" si="6"/>
        <v>224.10343207756475</v>
      </c>
      <c r="F62" s="31">
        <f t="shared" si="7"/>
        <v>238.60027667914221</v>
      </c>
      <c r="G62" s="6">
        <f t="shared" si="1"/>
        <v>2775.2437268694957</v>
      </c>
    </row>
    <row r="63" spans="1:7" x14ac:dyDescent="0.25">
      <c r="A63" s="30">
        <f t="shared" si="2"/>
        <v>47119</v>
      </c>
      <c r="B63" s="17">
        <f t="shared" si="3"/>
        <v>49</v>
      </c>
      <c r="C63" s="6">
        <f t="shared" si="4"/>
        <v>2775.2437268694957</v>
      </c>
      <c r="D63" s="31">
        <f t="shared" si="5"/>
        <v>13.413678013202574</v>
      </c>
      <c r="E63" s="31">
        <f t="shared" si="6"/>
        <v>225.18659866593961</v>
      </c>
      <c r="F63" s="31">
        <f t="shared" si="7"/>
        <v>238.60027667914218</v>
      </c>
      <c r="G63" s="6">
        <f t="shared" si="1"/>
        <v>2550.0571282035562</v>
      </c>
    </row>
    <row r="64" spans="1:7" x14ac:dyDescent="0.25">
      <c r="A64" s="30">
        <f t="shared" si="2"/>
        <v>47150</v>
      </c>
      <c r="B64" s="17">
        <f t="shared" si="3"/>
        <v>50</v>
      </c>
      <c r="C64" s="6">
        <f t="shared" si="4"/>
        <v>2550.0571282035562</v>
      </c>
      <c r="D64" s="31">
        <f t="shared" si="5"/>
        <v>12.325276119650532</v>
      </c>
      <c r="E64" s="31">
        <f t="shared" si="6"/>
        <v>226.27500055949167</v>
      </c>
      <c r="F64" s="31">
        <f t="shared" si="7"/>
        <v>238.60027667914221</v>
      </c>
      <c r="G64" s="6">
        <f t="shared" si="1"/>
        <v>2323.7821276440645</v>
      </c>
    </row>
    <row r="65" spans="1:7" x14ac:dyDescent="0.25">
      <c r="A65" s="30">
        <f t="shared" si="2"/>
        <v>47178</v>
      </c>
      <c r="B65" s="17">
        <f t="shared" si="3"/>
        <v>51</v>
      </c>
      <c r="C65" s="6">
        <f t="shared" si="4"/>
        <v>2323.7821276440645</v>
      </c>
      <c r="D65" s="31">
        <f t="shared" si="5"/>
        <v>11.231613616946323</v>
      </c>
      <c r="E65" s="31">
        <f t="shared" si="6"/>
        <v>227.36866306219588</v>
      </c>
      <c r="F65" s="31">
        <f t="shared" si="7"/>
        <v>238.60027667914221</v>
      </c>
      <c r="G65" s="6">
        <f t="shared" si="1"/>
        <v>2096.4134645818685</v>
      </c>
    </row>
    <row r="66" spans="1:7" x14ac:dyDescent="0.25">
      <c r="A66" s="30">
        <f t="shared" si="2"/>
        <v>47209</v>
      </c>
      <c r="B66" s="17">
        <f t="shared" si="3"/>
        <v>52</v>
      </c>
      <c r="C66" s="6">
        <f t="shared" si="4"/>
        <v>2096.4134645818685</v>
      </c>
      <c r="D66" s="31">
        <f t="shared" si="5"/>
        <v>10.132665078812375</v>
      </c>
      <c r="E66" s="31">
        <f t="shared" si="6"/>
        <v>228.46761160032983</v>
      </c>
      <c r="F66" s="31">
        <f t="shared" si="7"/>
        <v>238.60027667914221</v>
      </c>
      <c r="G66" s="6">
        <f t="shared" si="1"/>
        <v>1867.9458529815388</v>
      </c>
    </row>
    <row r="67" spans="1:7" x14ac:dyDescent="0.25">
      <c r="A67" s="30">
        <f t="shared" si="2"/>
        <v>47239</v>
      </c>
      <c r="B67" s="17">
        <f t="shared" si="3"/>
        <v>53</v>
      </c>
      <c r="C67" s="6">
        <f t="shared" si="4"/>
        <v>1867.9458529815388</v>
      </c>
      <c r="D67" s="31">
        <f t="shared" si="5"/>
        <v>9.0284049560774484</v>
      </c>
      <c r="E67" s="31">
        <f t="shared" si="6"/>
        <v>229.57187172306476</v>
      </c>
      <c r="F67" s="31">
        <f t="shared" si="7"/>
        <v>238.60027667914221</v>
      </c>
      <c r="G67" s="6">
        <f t="shared" si="1"/>
        <v>1638.373981258474</v>
      </c>
    </row>
    <row r="68" spans="1:7" x14ac:dyDescent="0.25">
      <c r="A68" s="30">
        <f t="shared" si="2"/>
        <v>47270</v>
      </c>
      <c r="B68" s="17">
        <f t="shared" si="3"/>
        <v>54</v>
      </c>
      <c r="C68" s="6">
        <f t="shared" si="4"/>
        <v>1638.373981258474</v>
      </c>
      <c r="D68" s="31">
        <f t="shared" si="5"/>
        <v>7.9188075760826369</v>
      </c>
      <c r="E68" s="31">
        <f t="shared" si="6"/>
        <v>230.68146910305956</v>
      </c>
      <c r="F68" s="31">
        <f t="shared" si="7"/>
        <v>238.60027667914218</v>
      </c>
      <c r="G68" s="6">
        <f t="shared" si="1"/>
        <v>1407.6925121554145</v>
      </c>
    </row>
    <row r="69" spans="1:7" x14ac:dyDescent="0.25">
      <c r="A69" s="30">
        <f t="shared" si="2"/>
        <v>47300</v>
      </c>
      <c r="B69" s="17">
        <f t="shared" si="3"/>
        <v>55</v>
      </c>
      <c r="C69" s="6">
        <f t="shared" si="4"/>
        <v>1407.6925121554145</v>
      </c>
      <c r="D69" s="31">
        <f t="shared" si="5"/>
        <v>6.803847142084515</v>
      </c>
      <c r="E69" s="31">
        <f t="shared" si="6"/>
        <v>231.79642953705769</v>
      </c>
      <c r="F69" s="31">
        <f t="shared" si="7"/>
        <v>238.60027667914221</v>
      </c>
      <c r="G69" s="6">
        <f t="shared" si="1"/>
        <v>1175.8960826183568</v>
      </c>
    </row>
    <row r="70" spans="1:7" x14ac:dyDescent="0.25">
      <c r="A70" s="30">
        <f t="shared" si="2"/>
        <v>47331</v>
      </c>
      <c r="B70" s="17">
        <f t="shared" si="3"/>
        <v>56</v>
      </c>
      <c r="C70" s="6">
        <f t="shared" si="4"/>
        <v>1175.8960826183568</v>
      </c>
      <c r="D70" s="31">
        <f t="shared" si="5"/>
        <v>5.6834977326554021</v>
      </c>
      <c r="E70" s="31">
        <f t="shared" si="6"/>
        <v>232.91677894648677</v>
      </c>
      <c r="F70" s="31">
        <f t="shared" si="7"/>
        <v>238.60027667914218</v>
      </c>
      <c r="G70" s="6">
        <f t="shared" si="1"/>
        <v>942.97930367186996</v>
      </c>
    </row>
    <row r="71" spans="1:7" x14ac:dyDescent="0.25">
      <c r="A71" s="30">
        <f t="shared" si="2"/>
        <v>47362</v>
      </c>
      <c r="B71" s="17">
        <f t="shared" si="3"/>
        <v>57</v>
      </c>
      <c r="C71" s="6">
        <f t="shared" si="4"/>
        <v>942.97930367186996</v>
      </c>
      <c r="D71" s="31">
        <f t="shared" si="5"/>
        <v>4.5577333010807166</v>
      </c>
      <c r="E71" s="31">
        <f t="shared" si="6"/>
        <v>234.04254337806145</v>
      </c>
      <c r="F71" s="31">
        <f t="shared" si="7"/>
        <v>238.60027667914215</v>
      </c>
      <c r="G71" s="6">
        <f t="shared" si="1"/>
        <v>708.93676029380845</v>
      </c>
    </row>
    <row r="72" spans="1:7" x14ac:dyDescent="0.25">
      <c r="A72" s="30">
        <f t="shared" si="2"/>
        <v>47392</v>
      </c>
      <c r="B72" s="17">
        <f t="shared" si="3"/>
        <v>58</v>
      </c>
      <c r="C72" s="6">
        <f t="shared" si="4"/>
        <v>708.93676029380845</v>
      </c>
      <c r="D72" s="31">
        <f t="shared" si="5"/>
        <v>3.426527674753419</v>
      </c>
      <c r="E72" s="31">
        <f t="shared" si="6"/>
        <v>235.17374900438881</v>
      </c>
      <c r="F72" s="31">
        <f t="shared" si="7"/>
        <v>238.60027667914224</v>
      </c>
      <c r="G72" s="6">
        <f t="shared" si="1"/>
        <v>473.76301128941964</v>
      </c>
    </row>
    <row r="73" spans="1:7" x14ac:dyDescent="0.25">
      <c r="A73" s="30">
        <f t="shared" si="2"/>
        <v>47423</v>
      </c>
      <c r="B73" s="17">
        <f t="shared" si="3"/>
        <v>59</v>
      </c>
      <c r="C73" s="6">
        <f t="shared" si="4"/>
        <v>473.76301128941964</v>
      </c>
      <c r="D73" s="31">
        <f t="shared" si="5"/>
        <v>2.2898545545655402</v>
      </c>
      <c r="E73" s="31">
        <f t="shared" si="6"/>
        <v>236.31042212457663</v>
      </c>
      <c r="F73" s="31">
        <f t="shared" si="7"/>
        <v>238.60027667914218</v>
      </c>
      <c r="G73" s="6">
        <f t="shared" si="1"/>
        <v>237.452589164843</v>
      </c>
    </row>
    <row r="74" spans="1:7" x14ac:dyDescent="0.25">
      <c r="A74" s="30">
        <f t="shared" si="2"/>
        <v>47453</v>
      </c>
      <c r="B74" s="17">
        <f t="shared" si="3"/>
        <v>60</v>
      </c>
      <c r="C74" s="6">
        <f t="shared" si="4"/>
        <v>237.452589164843</v>
      </c>
      <c r="D74" s="31">
        <f t="shared" si="5"/>
        <v>1.1476875142967529</v>
      </c>
      <c r="E74" s="31">
        <f t="shared" si="6"/>
        <v>237.45258916484545</v>
      </c>
      <c r="F74" s="31">
        <f t="shared" si="7"/>
        <v>238.60027667914221</v>
      </c>
      <c r="G74" s="6">
        <f t="shared" si="1"/>
        <v>-2.4442670110147446E-12</v>
      </c>
    </row>
    <row r="75" spans="1:7" x14ac:dyDescent="0.25">
      <c r="A75" s="30" t="str">
        <f t="shared" si="2"/>
        <v/>
      </c>
      <c r="B75" s="17" t="str">
        <f t="shared" si="3"/>
        <v/>
      </c>
      <c r="C75" s="6" t="str">
        <f t="shared" si="4"/>
        <v/>
      </c>
      <c r="D75" s="31" t="str">
        <f t="shared" si="5"/>
        <v/>
      </c>
      <c r="E75" s="31" t="str">
        <f t="shared" si="6"/>
        <v/>
      </c>
      <c r="F75" s="31" t="str">
        <f t="shared" si="7"/>
        <v/>
      </c>
      <c r="G75" s="6" t="str">
        <f t="shared" si="1"/>
        <v/>
      </c>
    </row>
    <row r="76" spans="1:7" x14ac:dyDescent="0.25">
      <c r="A76" s="30" t="str">
        <f t="shared" si="2"/>
        <v/>
      </c>
      <c r="B76" s="17" t="str">
        <f t="shared" si="3"/>
        <v/>
      </c>
      <c r="C76" s="6" t="str">
        <f t="shared" si="4"/>
        <v/>
      </c>
      <c r="D76" s="31" t="str">
        <f t="shared" si="5"/>
        <v/>
      </c>
      <c r="E76" s="31" t="str">
        <f t="shared" si="6"/>
        <v/>
      </c>
      <c r="F76" s="31" t="str">
        <f t="shared" si="7"/>
        <v/>
      </c>
      <c r="G76" s="6" t="str">
        <f t="shared" si="1"/>
        <v/>
      </c>
    </row>
    <row r="77" spans="1:7" x14ac:dyDescent="0.25">
      <c r="A77" s="30" t="str">
        <f t="shared" si="2"/>
        <v/>
      </c>
      <c r="B77" s="17" t="str">
        <f t="shared" si="3"/>
        <v/>
      </c>
      <c r="C77" s="6" t="str">
        <f t="shared" si="4"/>
        <v/>
      </c>
      <c r="D77" s="31" t="str">
        <f t="shared" si="5"/>
        <v/>
      </c>
      <c r="E77" s="31" t="str">
        <f t="shared" si="6"/>
        <v/>
      </c>
      <c r="F77" s="31" t="str">
        <f t="shared" si="7"/>
        <v/>
      </c>
      <c r="G77" s="6" t="str">
        <f t="shared" si="1"/>
        <v/>
      </c>
    </row>
    <row r="78" spans="1:7" x14ac:dyDescent="0.25">
      <c r="A78" s="30" t="str">
        <f t="shared" si="2"/>
        <v/>
      </c>
      <c r="B78" s="17" t="str">
        <f t="shared" si="3"/>
        <v/>
      </c>
      <c r="C78" s="6" t="str">
        <f t="shared" si="4"/>
        <v/>
      </c>
      <c r="D78" s="31" t="str">
        <f t="shared" si="5"/>
        <v/>
      </c>
      <c r="E78" s="31" t="str">
        <f t="shared" si="6"/>
        <v/>
      </c>
      <c r="F78" s="31" t="str">
        <f t="shared" si="7"/>
        <v/>
      </c>
      <c r="G78" s="6" t="str">
        <f t="shared" si="1"/>
        <v/>
      </c>
    </row>
    <row r="79" spans="1:7" x14ac:dyDescent="0.25">
      <c r="A79" s="30" t="str">
        <f t="shared" si="2"/>
        <v/>
      </c>
      <c r="B79" s="17" t="str">
        <f t="shared" si="3"/>
        <v/>
      </c>
      <c r="C79" s="6" t="str">
        <f t="shared" si="4"/>
        <v/>
      </c>
      <c r="D79" s="31" t="str">
        <f t="shared" si="5"/>
        <v/>
      </c>
      <c r="E79" s="31" t="str">
        <f t="shared" si="6"/>
        <v/>
      </c>
      <c r="F79" s="31" t="str">
        <f t="shared" si="7"/>
        <v/>
      </c>
      <c r="G79" s="6" t="str">
        <f t="shared" si="1"/>
        <v/>
      </c>
    </row>
    <row r="80" spans="1:7" x14ac:dyDescent="0.25">
      <c r="A80" s="30" t="str">
        <f t="shared" si="2"/>
        <v/>
      </c>
      <c r="B80" s="17" t="str">
        <f t="shared" si="3"/>
        <v/>
      </c>
      <c r="C80" s="6" t="str">
        <f t="shared" si="4"/>
        <v/>
      </c>
      <c r="D80" s="31" t="str">
        <f t="shared" si="5"/>
        <v/>
      </c>
      <c r="E80" s="31" t="str">
        <f t="shared" si="6"/>
        <v/>
      </c>
      <c r="F80" s="31" t="str">
        <f t="shared" si="7"/>
        <v/>
      </c>
      <c r="G80" s="6" t="str">
        <f t="shared" ref="G80:G143" si="8">IF(B80="","",SUM(C80)-SUM(E80))</f>
        <v/>
      </c>
    </row>
    <row r="81" spans="1:7" x14ac:dyDescent="0.25">
      <c r="A81" s="30" t="str">
        <f t="shared" ref="A81:A143" si="9">IF(B81="","",EDATE(A80,1))</f>
        <v/>
      </c>
      <c r="B81" s="17" t="str">
        <f t="shared" ref="B81:B143" si="10">IF(B80="","",IF(SUM(B80)+1&lt;=$E$7,SUM(B80)+1,""))</f>
        <v/>
      </c>
      <c r="C81" s="6" t="str">
        <f t="shared" ref="C81:C143" si="11">IF(B81="","",G80)</f>
        <v/>
      </c>
      <c r="D81" s="31" t="str">
        <f t="shared" ref="D81:D143" si="12">IF(B81="","",IPMT($E$11/12,B81,$E$7,-$E$8,$E$9,0))</f>
        <v/>
      </c>
      <c r="E81" s="31" t="str">
        <f t="shared" ref="E81:E143" si="13">IF(B81="","",PPMT($E$11/12,B81,$E$7,-$E$8,$E$9,0))</f>
        <v/>
      </c>
      <c r="F81" s="31" t="str">
        <f t="shared" ref="F81:F143" si="14">IF(B81="","",SUM(D81:E81))</f>
        <v/>
      </c>
      <c r="G81" s="6" t="str">
        <f t="shared" si="8"/>
        <v/>
      </c>
    </row>
    <row r="82" spans="1:7" x14ac:dyDescent="0.25">
      <c r="A82" s="30" t="str">
        <f t="shared" si="9"/>
        <v/>
      </c>
      <c r="B82" s="17" t="str">
        <f t="shared" si="10"/>
        <v/>
      </c>
      <c r="C82" s="6" t="str">
        <f t="shared" si="11"/>
        <v/>
      </c>
      <c r="D82" s="31" t="str">
        <f t="shared" si="12"/>
        <v/>
      </c>
      <c r="E82" s="31" t="str">
        <f t="shared" si="13"/>
        <v/>
      </c>
      <c r="F82" s="31" t="str">
        <f t="shared" si="14"/>
        <v/>
      </c>
      <c r="G82" s="6" t="str">
        <f t="shared" si="8"/>
        <v/>
      </c>
    </row>
    <row r="83" spans="1:7" x14ac:dyDescent="0.25">
      <c r="A83" s="30" t="str">
        <f t="shared" si="9"/>
        <v/>
      </c>
      <c r="B83" s="17" t="str">
        <f t="shared" si="10"/>
        <v/>
      </c>
      <c r="C83" s="6" t="str">
        <f t="shared" si="11"/>
        <v/>
      </c>
      <c r="D83" s="31" t="str">
        <f t="shared" si="12"/>
        <v/>
      </c>
      <c r="E83" s="31" t="str">
        <f t="shared" si="13"/>
        <v/>
      </c>
      <c r="F83" s="31" t="str">
        <f t="shared" si="14"/>
        <v/>
      </c>
      <c r="G83" s="6" t="str">
        <f t="shared" si="8"/>
        <v/>
      </c>
    </row>
    <row r="84" spans="1:7" x14ac:dyDescent="0.25">
      <c r="A84" s="30" t="str">
        <f t="shared" si="9"/>
        <v/>
      </c>
      <c r="B84" s="17" t="str">
        <f t="shared" si="10"/>
        <v/>
      </c>
      <c r="C84" s="6" t="str">
        <f t="shared" si="11"/>
        <v/>
      </c>
      <c r="D84" s="31" t="str">
        <f t="shared" si="12"/>
        <v/>
      </c>
      <c r="E84" s="31" t="str">
        <f t="shared" si="13"/>
        <v/>
      </c>
      <c r="F84" s="31" t="str">
        <f t="shared" si="14"/>
        <v/>
      </c>
      <c r="G84" s="6" t="str">
        <f t="shared" si="8"/>
        <v/>
      </c>
    </row>
    <row r="85" spans="1:7" x14ac:dyDescent="0.25">
      <c r="A85" s="30" t="str">
        <f t="shared" si="9"/>
        <v/>
      </c>
      <c r="B85" s="17" t="str">
        <f t="shared" si="10"/>
        <v/>
      </c>
      <c r="C85" s="6" t="str">
        <f t="shared" si="11"/>
        <v/>
      </c>
      <c r="D85" s="31" t="str">
        <f t="shared" si="12"/>
        <v/>
      </c>
      <c r="E85" s="31" t="str">
        <f t="shared" si="13"/>
        <v/>
      </c>
      <c r="F85" s="31" t="str">
        <f t="shared" si="14"/>
        <v/>
      </c>
      <c r="G85" s="6" t="str">
        <f t="shared" si="8"/>
        <v/>
      </c>
    </row>
    <row r="86" spans="1:7" x14ac:dyDescent="0.25">
      <c r="A86" s="30" t="str">
        <f t="shared" si="9"/>
        <v/>
      </c>
      <c r="B86" s="17" t="str">
        <f t="shared" si="10"/>
        <v/>
      </c>
      <c r="C86" s="6" t="str">
        <f t="shared" si="11"/>
        <v/>
      </c>
      <c r="D86" s="31" t="str">
        <f t="shared" si="12"/>
        <v/>
      </c>
      <c r="E86" s="31" t="str">
        <f t="shared" si="13"/>
        <v/>
      </c>
      <c r="F86" s="31" t="str">
        <f t="shared" si="14"/>
        <v/>
      </c>
      <c r="G86" s="6" t="str">
        <f t="shared" si="8"/>
        <v/>
      </c>
    </row>
    <row r="87" spans="1:7" x14ac:dyDescent="0.25">
      <c r="A87" s="30" t="str">
        <f t="shared" si="9"/>
        <v/>
      </c>
      <c r="B87" s="17" t="str">
        <f t="shared" si="10"/>
        <v/>
      </c>
      <c r="C87" s="6" t="str">
        <f t="shared" si="11"/>
        <v/>
      </c>
      <c r="D87" s="31" t="str">
        <f t="shared" si="12"/>
        <v/>
      </c>
      <c r="E87" s="31" t="str">
        <f t="shared" si="13"/>
        <v/>
      </c>
      <c r="F87" s="31" t="str">
        <f t="shared" si="14"/>
        <v/>
      </c>
      <c r="G87" s="6" t="str">
        <f t="shared" si="8"/>
        <v/>
      </c>
    </row>
    <row r="88" spans="1:7" x14ac:dyDescent="0.25">
      <c r="A88" s="30" t="str">
        <f t="shared" si="9"/>
        <v/>
      </c>
      <c r="B88" s="17" t="str">
        <f t="shared" si="10"/>
        <v/>
      </c>
      <c r="C88" s="6" t="str">
        <f t="shared" si="11"/>
        <v/>
      </c>
      <c r="D88" s="31" t="str">
        <f t="shared" si="12"/>
        <v/>
      </c>
      <c r="E88" s="31" t="str">
        <f t="shared" si="13"/>
        <v/>
      </c>
      <c r="F88" s="31" t="str">
        <f t="shared" si="14"/>
        <v/>
      </c>
      <c r="G88" s="6" t="str">
        <f t="shared" si="8"/>
        <v/>
      </c>
    </row>
    <row r="89" spans="1:7" x14ac:dyDescent="0.25">
      <c r="A89" s="30" t="str">
        <f t="shared" si="9"/>
        <v/>
      </c>
      <c r="B89" s="17" t="str">
        <f t="shared" si="10"/>
        <v/>
      </c>
      <c r="C89" s="6" t="str">
        <f t="shared" si="11"/>
        <v/>
      </c>
      <c r="D89" s="31" t="str">
        <f t="shared" si="12"/>
        <v/>
      </c>
      <c r="E89" s="31" t="str">
        <f t="shared" si="13"/>
        <v/>
      </c>
      <c r="F89" s="31" t="str">
        <f t="shared" si="14"/>
        <v/>
      </c>
      <c r="G89" s="6" t="str">
        <f t="shared" si="8"/>
        <v/>
      </c>
    </row>
    <row r="90" spans="1:7" x14ac:dyDescent="0.25">
      <c r="A90" s="30" t="str">
        <f t="shared" si="9"/>
        <v/>
      </c>
      <c r="B90" s="17" t="str">
        <f t="shared" si="10"/>
        <v/>
      </c>
      <c r="C90" s="6" t="str">
        <f t="shared" si="11"/>
        <v/>
      </c>
      <c r="D90" s="31" t="str">
        <f t="shared" si="12"/>
        <v/>
      </c>
      <c r="E90" s="31" t="str">
        <f t="shared" si="13"/>
        <v/>
      </c>
      <c r="F90" s="31" t="str">
        <f t="shared" si="14"/>
        <v/>
      </c>
      <c r="G90" s="6" t="str">
        <f t="shared" si="8"/>
        <v/>
      </c>
    </row>
    <row r="91" spans="1:7" x14ac:dyDescent="0.25">
      <c r="A91" s="30" t="str">
        <f t="shared" si="9"/>
        <v/>
      </c>
      <c r="B91" s="17" t="str">
        <f t="shared" si="10"/>
        <v/>
      </c>
      <c r="C91" s="6" t="str">
        <f t="shared" si="11"/>
        <v/>
      </c>
      <c r="D91" s="31" t="str">
        <f t="shared" si="12"/>
        <v/>
      </c>
      <c r="E91" s="31" t="str">
        <f t="shared" si="13"/>
        <v/>
      </c>
      <c r="F91" s="31" t="str">
        <f t="shared" si="14"/>
        <v/>
      </c>
      <c r="G91" s="6" t="str">
        <f t="shared" si="8"/>
        <v/>
      </c>
    </row>
    <row r="92" spans="1:7" x14ac:dyDescent="0.25">
      <c r="A92" s="30" t="str">
        <f t="shared" si="9"/>
        <v/>
      </c>
      <c r="B92" s="17" t="str">
        <f t="shared" si="10"/>
        <v/>
      </c>
      <c r="C92" s="6" t="str">
        <f t="shared" si="11"/>
        <v/>
      </c>
      <c r="D92" s="31" t="str">
        <f t="shared" si="12"/>
        <v/>
      </c>
      <c r="E92" s="31" t="str">
        <f t="shared" si="13"/>
        <v/>
      </c>
      <c r="F92" s="31" t="str">
        <f t="shared" si="14"/>
        <v/>
      </c>
      <c r="G92" s="6" t="str">
        <f t="shared" si="8"/>
        <v/>
      </c>
    </row>
    <row r="93" spans="1:7" x14ac:dyDescent="0.25">
      <c r="A93" s="30" t="str">
        <f t="shared" si="9"/>
        <v/>
      </c>
      <c r="B93" s="17" t="str">
        <f t="shared" si="10"/>
        <v/>
      </c>
      <c r="C93" s="6" t="str">
        <f t="shared" si="11"/>
        <v/>
      </c>
      <c r="D93" s="31" t="str">
        <f t="shared" si="12"/>
        <v/>
      </c>
      <c r="E93" s="31" t="str">
        <f t="shared" si="13"/>
        <v/>
      </c>
      <c r="F93" s="31" t="str">
        <f t="shared" si="14"/>
        <v/>
      </c>
      <c r="G93" s="6" t="str">
        <f t="shared" si="8"/>
        <v/>
      </c>
    </row>
    <row r="94" spans="1:7" x14ac:dyDescent="0.25">
      <c r="A94" s="30" t="str">
        <f t="shared" si="9"/>
        <v/>
      </c>
      <c r="B94" s="17" t="str">
        <f t="shared" si="10"/>
        <v/>
      </c>
      <c r="C94" s="6" t="str">
        <f t="shared" si="11"/>
        <v/>
      </c>
      <c r="D94" s="31" t="str">
        <f t="shared" si="12"/>
        <v/>
      </c>
      <c r="E94" s="31" t="str">
        <f t="shared" si="13"/>
        <v/>
      </c>
      <c r="F94" s="31" t="str">
        <f t="shared" si="14"/>
        <v/>
      </c>
      <c r="G94" s="6" t="str">
        <f t="shared" si="8"/>
        <v/>
      </c>
    </row>
    <row r="95" spans="1:7" x14ac:dyDescent="0.25">
      <c r="A95" s="30" t="str">
        <f t="shared" si="9"/>
        <v/>
      </c>
      <c r="B95" s="17" t="str">
        <f t="shared" si="10"/>
        <v/>
      </c>
      <c r="C95" s="6" t="str">
        <f t="shared" si="11"/>
        <v/>
      </c>
      <c r="D95" s="31" t="str">
        <f t="shared" si="12"/>
        <v/>
      </c>
      <c r="E95" s="31" t="str">
        <f t="shared" si="13"/>
        <v/>
      </c>
      <c r="F95" s="31" t="str">
        <f t="shared" si="14"/>
        <v/>
      </c>
      <c r="G95" s="6" t="str">
        <f t="shared" si="8"/>
        <v/>
      </c>
    </row>
    <row r="96" spans="1:7" x14ac:dyDescent="0.25">
      <c r="A96" s="30" t="str">
        <f t="shared" si="9"/>
        <v/>
      </c>
      <c r="B96" s="17" t="str">
        <f t="shared" si="10"/>
        <v/>
      </c>
      <c r="C96" s="6" t="str">
        <f t="shared" si="11"/>
        <v/>
      </c>
      <c r="D96" s="31" t="str">
        <f t="shared" si="12"/>
        <v/>
      </c>
      <c r="E96" s="31" t="str">
        <f t="shared" si="13"/>
        <v/>
      </c>
      <c r="F96" s="31" t="str">
        <f t="shared" si="14"/>
        <v/>
      </c>
      <c r="G96" s="6" t="str">
        <f t="shared" si="8"/>
        <v/>
      </c>
    </row>
    <row r="97" spans="1:7" x14ac:dyDescent="0.25">
      <c r="A97" s="30" t="str">
        <f t="shared" si="9"/>
        <v/>
      </c>
      <c r="B97" s="17" t="str">
        <f t="shared" si="10"/>
        <v/>
      </c>
      <c r="C97" s="6" t="str">
        <f t="shared" si="11"/>
        <v/>
      </c>
      <c r="D97" s="31" t="str">
        <f t="shared" si="12"/>
        <v/>
      </c>
      <c r="E97" s="31" t="str">
        <f t="shared" si="13"/>
        <v/>
      </c>
      <c r="F97" s="31" t="str">
        <f t="shared" si="14"/>
        <v/>
      </c>
      <c r="G97" s="6" t="str">
        <f t="shared" si="8"/>
        <v/>
      </c>
    </row>
    <row r="98" spans="1:7" x14ac:dyDescent="0.25">
      <c r="A98" s="30" t="str">
        <f t="shared" si="9"/>
        <v/>
      </c>
      <c r="B98" s="17" t="str">
        <f t="shared" si="10"/>
        <v/>
      </c>
      <c r="C98" s="6" t="str">
        <f t="shared" si="11"/>
        <v/>
      </c>
      <c r="D98" s="31" t="str">
        <f t="shared" si="12"/>
        <v/>
      </c>
      <c r="E98" s="31" t="str">
        <f t="shared" si="13"/>
        <v/>
      </c>
      <c r="F98" s="31" t="str">
        <f t="shared" si="14"/>
        <v/>
      </c>
      <c r="G98" s="6" t="str">
        <f t="shared" si="8"/>
        <v/>
      </c>
    </row>
    <row r="99" spans="1:7" x14ac:dyDescent="0.25">
      <c r="A99" s="30" t="str">
        <f t="shared" si="9"/>
        <v/>
      </c>
      <c r="B99" s="17" t="str">
        <f t="shared" si="10"/>
        <v/>
      </c>
      <c r="C99" s="6" t="str">
        <f t="shared" si="11"/>
        <v/>
      </c>
      <c r="D99" s="31" t="str">
        <f t="shared" si="12"/>
        <v/>
      </c>
      <c r="E99" s="31" t="str">
        <f t="shared" si="13"/>
        <v/>
      </c>
      <c r="F99" s="31" t="str">
        <f t="shared" si="14"/>
        <v/>
      </c>
      <c r="G99" s="6" t="str">
        <f t="shared" si="8"/>
        <v/>
      </c>
    </row>
    <row r="100" spans="1:7" x14ac:dyDescent="0.25">
      <c r="A100" s="30" t="str">
        <f t="shared" si="9"/>
        <v/>
      </c>
      <c r="B100" s="17" t="str">
        <f t="shared" si="10"/>
        <v/>
      </c>
      <c r="C100" s="6" t="str">
        <f t="shared" si="11"/>
        <v/>
      </c>
      <c r="D100" s="31" t="str">
        <f t="shared" si="12"/>
        <v/>
      </c>
      <c r="E100" s="31" t="str">
        <f t="shared" si="13"/>
        <v/>
      </c>
      <c r="F100" s="31" t="str">
        <f t="shared" si="14"/>
        <v/>
      </c>
      <c r="G100" s="6" t="str">
        <f t="shared" si="8"/>
        <v/>
      </c>
    </row>
    <row r="101" spans="1:7" x14ac:dyDescent="0.25">
      <c r="A101" s="30" t="str">
        <f t="shared" si="9"/>
        <v/>
      </c>
      <c r="B101" s="17" t="str">
        <f t="shared" si="10"/>
        <v/>
      </c>
      <c r="C101" s="6" t="str">
        <f t="shared" si="11"/>
        <v/>
      </c>
      <c r="D101" s="31" t="str">
        <f t="shared" si="12"/>
        <v/>
      </c>
      <c r="E101" s="31" t="str">
        <f t="shared" si="13"/>
        <v/>
      </c>
      <c r="F101" s="31" t="str">
        <f t="shared" si="14"/>
        <v/>
      </c>
      <c r="G101" s="6" t="str">
        <f t="shared" si="8"/>
        <v/>
      </c>
    </row>
    <row r="102" spans="1:7" x14ac:dyDescent="0.25">
      <c r="A102" s="30" t="str">
        <f t="shared" si="9"/>
        <v/>
      </c>
      <c r="B102" s="17" t="str">
        <f t="shared" si="10"/>
        <v/>
      </c>
      <c r="C102" s="6" t="str">
        <f t="shared" si="11"/>
        <v/>
      </c>
      <c r="D102" s="31" t="str">
        <f t="shared" si="12"/>
        <v/>
      </c>
      <c r="E102" s="31" t="str">
        <f t="shared" si="13"/>
        <v/>
      </c>
      <c r="F102" s="31" t="str">
        <f t="shared" si="14"/>
        <v/>
      </c>
      <c r="G102" s="6" t="str">
        <f t="shared" si="8"/>
        <v/>
      </c>
    </row>
    <row r="103" spans="1:7" x14ac:dyDescent="0.25">
      <c r="A103" s="30" t="str">
        <f t="shared" si="9"/>
        <v/>
      </c>
      <c r="B103" s="17" t="str">
        <f t="shared" si="10"/>
        <v/>
      </c>
      <c r="C103" s="6" t="str">
        <f t="shared" si="11"/>
        <v/>
      </c>
      <c r="D103" s="31" t="str">
        <f t="shared" si="12"/>
        <v/>
      </c>
      <c r="E103" s="31" t="str">
        <f t="shared" si="13"/>
        <v/>
      </c>
      <c r="F103" s="31" t="str">
        <f t="shared" si="14"/>
        <v/>
      </c>
      <c r="G103" s="6" t="str">
        <f t="shared" si="8"/>
        <v/>
      </c>
    </row>
    <row r="104" spans="1:7" x14ac:dyDescent="0.25">
      <c r="A104" s="30" t="str">
        <f t="shared" si="9"/>
        <v/>
      </c>
      <c r="B104" s="17" t="str">
        <f t="shared" si="10"/>
        <v/>
      </c>
      <c r="C104" s="6" t="str">
        <f t="shared" si="11"/>
        <v/>
      </c>
      <c r="D104" s="31" t="str">
        <f t="shared" si="12"/>
        <v/>
      </c>
      <c r="E104" s="31" t="str">
        <f t="shared" si="13"/>
        <v/>
      </c>
      <c r="F104" s="31" t="str">
        <f t="shared" si="14"/>
        <v/>
      </c>
      <c r="G104" s="6" t="str">
        <f t="shared" si="8"/>
        <v/>
      </c>
    </row>
    <row r="105" spans="1:7" x14ac:dyDescent="0.25">
      <c r="A105" s="30" t="str">
        <f t="shared" si="9"/>
        <v/>
      </c>
      <c r="B105" s="17" t="str">
        <f t="shared" si="10"/>
        <v/>
      </c>
      <c r="C105" s="6" t="str">
        <f t="shared" si="11"/>
        <v/>
      </c>
      <c r="D105" s="31" t="str">
        <f t="shared" si="12"/>
        <v/>
      </c>
      <c r="E105" s="31" t="str">
        <f t="shared" si="13"/>
        <v/>
      </c>
      <c r="F105" s="31" t="str">
        <f t="shared" si="14"/>
        <v/>
      </c>
      <c r="G105" s="6" t="str">
        <f t="shared" si="8"/>
        <v/>
      </c>
    </row>
    <row r="106" spans="1:7" x14ac:dyDescent="0.25">
      <c r="A106" s="30" t="str">
        <f t="shared" si="9"/>
        <v/>
      </c>
      <c r="B106" s="17" t="str">
        <f t="shared" si="10"/>
        <v/>
      </c>
      <c r="C106" s="6" t="str">
        <f t="shared" si="11"/>
        <v/>
      </c>
      <c r="D106" s="31" t="str">
        <f t="shared" si="12"/>
        <v/>
      </c>
      <c r="E106" s="31" t="str">
        <f t="shared" si="13"/>
        <v/>
      </c>
      <c r="F106" s="31" t="str">
        <f t="shared" si="14"/>
        <v/>
      </c>
      <c r="G106" s="6" t="str">
        <f t="shared" si="8"/>
        <v/>
      </c>
    </row>
    <row r="107" spans="1:7" x14ac:dyDescent="0.25">
      <c r="A107" s="30" t="str">
        <f t="shared" si="9"/>
        <v/>
      </c>
      <c r="B107" s="17" t="str">
        <f t="shared" si="10"/>
        <v/>
      </c>
      <c r="C107" s="6" t="str">
        <f t="shared" si="11"/>
        <v/>
      </c>
      <c r="D107" s="31" t="str">
        <f t="shared" si="12"/>
        <v/>
      </c>
      <c r="E107" s="31" t="str">
        <f t="shared" si="13"/>
        <v/>
      </c>
      <c r="F107" s="31" t="str">
        <f t="shared" si="14"/>
        <v/>
      </c>
      <c r="G107" s="6" t="str">
        <f t="shared" si="8"/>
        <v/>
      </c>
    </row>
    <row r="108" spans="1:7" x14ac:dyDescent="0.25">
      <c r="A108" s="30" t="str">
        <f t="shared" si="9"/>
        <v/>
      </c>
      <c r="B108" s="17" t="str">
        <f t="shared" si="10"/>
        <v/>
      </c>
      <c r="C108" s="6" t="str">
        <f t="shared" si="11"/>
        <v/>
      </c>
      <c r="D108" s="31" t="str">
        <f t="shared" si="12"/>
        <v/>
      </c>
      <c r="E108" s="31" t="str">
        <f t="shared" si="13"/>
        <v/>
      </c>
      <c r="F108" s="31" t="str">
        <f t="shared" si="14"/>
        <v/>
      </c>
      <c r="G108" s="6" t="str">
        <f t="shared" si="8"/>
        <v/>
      </c>
    </row>
    <row r="109" spans="1:7" x14ac:dyDescent="0.25">
      <c r="A109" s="30" t="str">
        <f t="shared" si="9"/>
        <v/>
      </c>
      <c r="B109" s="17" t="str">
        <f t="shared" si="10"/>
        <v/>
      </c>
      <c r="C109" s="6" t="str">
        <f t="shared" si="11"/>
        <v/>
      </c>
      <c r="D109" s="31" t="str">
        <f t="shared" si="12"/>
        <v/>
      </c>
      <c r="E109" s="31" t="str">
        <f t="shared" si="13"/>
        <v/>
      </c>
      <c r="F109" s="31" t="str">
        <f t="shared" si="14"/>
        <v/>
      </c>
      <c r="G109" s="6" t="str">
        <f t="shared" si="8"/>
        <v/>
      </c>
    </row>
    <row r="110" spans="1:7" x14ac:dyDescent="0.25">
      <c r="A110" s="30" t="str">
        <f t="shared" si="9"/>
        <v/>
      </c>
      <c r="B110" s="17" t="str">
        <f t="shared" si="10"/>
        <v/>
      </c>
      <c r="C110" s="6" t="str">
        <f t="shared" si="11"/>
        <v/>
      </c>
      <c r="D110" s="31" t="str">
        <f t="shared" si="12"/>
        <v/>
      </c>
      <c r="E110" s="31" t="str">
        <f t="shared" si="13"/>
        <v/>
      </c>
      <c r="F110" s="31" t="str">
        <f t="shared" si="14"/>
        <v/>
      </c>
      <c r="G110" s="6" t="str">
        <f t="shared" si="8"/>
        <v/>
      </c>
    </row>
    <row r="111" spans="1:7" x14ac:dyDescent="0.25">
      <c r="A111" s="30" t="str">
        <f t="shared" si="9"/>
        <v/>
      </c>
      <c r="B111" s="17" t="str">
        <f t="shared" si="10"/>
        <v/>
      </c>
      <c r="C111" s="6" t="str">
        <f t="shared" si="11"/>
        <v/>
      </c>
      <c r="D111" s="31" t="str">
        <f t="shared" si="12"/>
        <v/>
      </c>
      <c r="E111" s="31" t="str">
        <f t="shared" si="13"/>
        <v/>
      </c>
      <c r="F111" s="31" t="str">
        <f t="shared" si="14"/>
        <v/>
      </c>
      <c r="G111" s="6" t="str">
        <f t="shared" si="8"/>
        <v/>
      </c>
    </row>
    <row r="112" spans="1:7" x14ac:dyDescent="0.25">
      <c r="A112" s="30" t="str">
        <f t="shared" si="9"/>
        <v/>
      </c>
      <c r="B112" s="17" t="str">
        <f t="shared" si="10"/>
        <v/>
      </c>
      <c r="C112" s="6" t="str">
        <f t="shared" si="11"/>
        <v/>
      </c>
      <c r="D112" s="31" t="str">
        <f t="shared" si="12"/>
        <v/>
      </c>
      <c r="E112" s="31" t="str">
        <f t="shared" si="13"/>
        <v/>
      </c>
      <c r="F112" s="31" t="str">
        <f t="shared" si="14"/>
        <v/>
      </c>
      <c r="G112" s="6" t="str">
        <f t="shared" si="8"/>
        <v/>
      </c>
    </row>
    <row r="113" spans="1:7" x14ac:dyDescent="0.25">
      <c r="A113" s="30" t="str">
        <f t="shared" si="9"/>
        <v/>
      </c>
      <c r="B113" s="17" t="str">
        <f t="shared" si="10"/>
        <v/>
      </c>
      <c r="C113" s="6" t="str">
        <f t="shared" si="11"/>
        <v/>
      </c>
      <c r="D113" s="31" t="str">
        <f t="shared" si="12"/>
        <v/>
      </c>
      <c r="E113" s="31" t="str">
        <f t="shared" si="13"/>
        <v/>
      </c>
      <c r="F113" s="31" t="str">
        <f t="shared" si="14"/>
        <v/>
      </c>
      <c r="G113" s="6" t="str">
        <f t="shared" si="8"/>
        <v/>
      </c>
    </row>
    <row r="114" spans="1:7" x14ac:dyDescent="0.25">
      <c r="A114" s="30" t="str">
        <f t="shared" si="9"/>
        <v/>
      </c>
      <c r="B114" s="17" t="str">
        <f t="shared" si="10"/>
        <v/>
      </c>
      <c r="C114" s="6" t="str">
        <f t="shared" si="11"/>
        <v/>
      </c>
      <c r="D114" s="31" t="str">
        <f t="shared" si="12"/>
        <v/>
      </c>
      <c r="E114" s="31" t="str">
        <f t="shared" si="13"/>
        <v/>
      </c>
      <c r="F114" s="31" t="str">
        <f t="shared" si="14"/>
        <v/>
      </c>
      <c r="G114" s="6" t="str">
        <f t="shared" si="8"/>
        <v/>
      </c>
    </row>
    <row r="115" spans="1:7" x14ac:dyDescent="0.25">
      <c r="A115" s="30" t="str">
        <f t="shared" si="9"/>
        <v/>
      </c>
      <c r="B115" s="17" t="str">
        <f t="shared" si="10"/>
        <v/>
      </c>
      <c r="C115" s="6" t="str">
        <f t="shared" si="11"/>
        <v/>
      </c>
      <c r="D115" s="31" t="str">
        <f t="shared" si="12"/>
        <v/>
      </c>
      <c r="E115" s="31" t="str">
        <f t="shared" si="13"/>
        <v/>
      </c>
      <c r="F115" s="31" t="str">
        <f t="shared" si="14"/>
        <v/>
      </c>
      <c r="G115" s="6" t="str">
        <f t="shared" si="8"/>
        <v/>
      </c>
    </row>
    <row r="116" spans="1:7" x14ac:dyDescent="0.25">
      <c r="A116" s="30" t="str">
        <f t="shared" si="9"/>
        <v/>
      </c>
      <c r="B116" s="17" t="str">
        <f t="shared" si="10"/>
        <v/>
      </c>
      <c r="C116" s="6" t="str">
        <f t="shared" si="11"/>
        <v/>
      </c>
      <c r="D116" s="31" t="str">
        <f t="shared" si="12"/>
        <v/>
      </c>
      <c r="E116" s="31" t="str">
        <f t="shared" si="13"/>
        <v/>
      </c>
      <c r="F116" s="31" t="str">
        <f t="shared" si="14"/>
        <v/>
      </c>
      <c r="G116" s="6" t="str">
        <f t="shared" si="8"/>
        <v/>
      </c>
    </row>
    <row r="117" spans="1:7" x14ac:dyDescent="0.25">
      <c r="A117" s="30" t="str">
        <f t="shared" si="9"/>
        <v/>
      </c>
      <c r="B117" s="17" t="str">
        <f t="shared" si="10"/>
        <v/>
      </c>
      <c r="C117" s="6" t="str">
        <f t="shared" si="11"/>
        <v/>
      </c>
      <c r="D117" s="31" t="str">
        <f t="shared" si="12"/>
        <v/>
      </c>
      <c r="E117" s="31" t="str">
        <f t="shared" si="13"/>
        <v/>
      </c>
      <c r="F117" s="31" t="str">
        <f t="shared" si="14"/>
        <v/>
      </c>
      <c r="G117" s="6" t="str">
        <f t="shared" si="8"/>
        <v/>
      </c>
    </row>
    <row r="118" spans="1:7" x14ac:dyDescent="0.25">
      <c r="A118" s="30" t="str">
        <f t="shared" si="9"/>
        <v/>
      </c>
      <c r="B118" s="17" t="str">
        <f t="shared" si="10"/>
        <v/>
      </c>
      <c r="C118" s="6" t="str">
        <f t="shared" si="11"/>
        <v/>
      </c>
      <c r="D118" s="31" t="str">
        <f t="shared" si="12"/>
        <v/>
      </c>
      <c r="E118" s="31" t="str">
        <f t="shared" si="13"/>
        <v/>
      </c>
      <c r="F118" s="31" t="str">
        <f t="shared" si="14"/>
        <v/>
      </c>
      <c r="G118" s="6" t="str">
        <f t="shared" si="8"/>
        <v/>
      </c>
    </row>
    <row r="119" spans="1:7" x14ac:dyDescent="0.25">
      <c r="A119" s="30" t="str">
        <f t="shared" si="9"/>
        <v/>
      </c>
      <c r="B119" s="17" t="str">
        <f t="shared" si="10"/>
        <v/>
      </c>
      <c r="C119" s="6" t="str">
        <f t="shared" si="11"/>
        <v/>
      </c>
      <c r="D119" s="31" t="str">
        <f t="shared" si="12"/>
        <v/>
      </c>
      <c r="E119" s="31" t="str">
        <f t="shared" si="13"/>
        <v/>
      </c>
      <c r="F119" s="31" t="str">
        <f t="shared" si="14"/>
        <v/>
      </c>
      <c r="G119" s="6" t="str">
        <f t="shared" si="8"/>
        <v/>
      </c>
    </row>
    <row r="120" spans="1:7" x14ac:dyDescent="0.25">
      <c r="A120" s="30" t="str">
        <f t="shared" si="9"/>
        <v/>
      </c>
      <c r="B120" s="17" t="str">
        <f t="shared" si="10"/>
        <v/>
      </c>
      <c r="C120" s="6" t="str">
        <f t="shared" si="11"/>
        <v/>
      </c>
      <c r="D120" s="31" t="str">
        <f t="shared" si="12"/>
        <v/>
      </c>
      <c r="E120" s="31" t="str">
        <f t="shared" si="13"/>
        <v/>
      </c>
      <c r="F120" s="31" t="str">
        <f t="shared" si="14"/>
        <v/>
      </c>
      <c r="G120" s="6" t="str">
        <f t="shared" si="8"/>
        <v/>
      </c>
    </row>
    <row r="121" spans="1:7" x14ac:dyDescent="0.25">
      <c r="A121" s="30" t="str">
        <f t="shared" si="9"/>
        <v/>
      </c>
      <c r="B121" s="17" t="str">
        <f t="shared" si="10"/>
        <v/>
      </c>
      <c r="C121" s="6" t="str">
        <f t="shared" si="11"/>
        <v/>
      </c>
      <c r="D121" s="31" t="str">
        <f t="shared" si="12"/>
        <v/>
      </c>
      <c r="E121" s="31" t="str">
        <f t="shared" si="13"/>
        <v/>
      </c>
      <c r="F121" s="31" t="str">
        <f t="shared" si="14"/>
        <v/>
      </c>
      <c r="G121" s="6" t="str">
        <f t="shared" si="8"/>
        <v/>
      </c>
    </row>
    <row r="122" spans="1:7" x14ac:dyDescent="0.25">
      <c r="A122" s="30" t="str">
        <f t="shared" si="9"/>
        <v/>
      </c>
      <c r="B122" s="17" t="str">
        <f t="shared" si="10"/>
        <v/>
      </c>
      <c r="C122" s="6" t="str">
        <f t="shared" si="11"/>
        <v/>
      </c>
      <c r="D122" s="31" t="str">
        <f t="shared" si="12"/>
        <v/>
      </c>
      <c r="E122" s="31" t="str">
        <f t="shared" si="13"/>
        <v/>
      </c>
      <c r="F122" s="31" t="str">
        <f t="shared" si="14"/>
        <v/>
      </c>
      <c r="G122" s="6" t="str">
        <f t="shared" si="8"/>
        <v/>
      </c>
    </row>
    <row r="123" spans="1:7" x14ac:dyDescent="0.25">
      <c r="A123" s="30" t="str">
        <f t="shared" si="9"/>
        <v/>
      </c>
      <c r="B123" s="17" t="str">
        <f t="shared" si="10"/>
        <v/>
      </c>
      <c r="C123" s="6" t="str">
        <f t="shared" si="11"/>
        <v/>
      </c>
      <c r="D123" s="31" t="str">
        <f t="shared" si="12"/>
        <v/>
      </c>
      <c r="E123" s="31" t="str">
        <f t="shared" si="13"/>
        <v/>
      </c>
      <c r="F123" s="31" t="str">
        <f t="shared" si="14"/>
        <v/>
      </c>
      <c r="G123" s="6" t="str">
        <f t="shared" si="8"/>
        <v/>
      </c>
    </row>
    <row r="124" spans="1:7" x14ac:dyDescent="0.25">
      <c r="A124" s="30" t="str">
        <f t="shared" si="9"/>
        <v/>
      </c>
      <c r="B124" s="17" t="str">
        <f t="shared" si="10"/>
        <v/>
      </c>
      <c r="C124" s="6" t="str">
        <f t="shared" si="11"/>
        <v/>
      </c>
      <c r="D124" s="31" t="str">
        <f t="shared" si="12"/>
        <v/>
      </c>
      <c r="E124" s="31" t="str">
        <f t="shared" si="13"/>
        <v/>
      </c>
      <c r="F124" s="31" t="str">
        <f t="shared" si="14"/>
        <v/>
      </c>
      <c r="G124" s="6" t="str">
        <f t="shared" si="8"/>
        <v/>
      </c>
    </row>
    <row r="125" spans="1:7" x14ac:dyDescent="0.25">
      <c r="A125" s="30" t="str">
        <f t="shared" si="9"/>
        <v/>
      </c>
      <c r="B125" s="17" t="str">
        <f t="shared" si="10"/>
        <v/>
      </c>
      <c r="C125" s="6" t="str">
        <f t="shared" si="11"/>
        <v/>
      </c>
      <c r="D125" s="31" t="str">
        <f t="shared" si="12"/>
        <v/>
      </c>
      <c r="E125" s="31" t="str">
        <f t="shared" si="13"/>
        <v/>
      </c>
      <c r="F125" s="31" t="str">
        <f t="shared" si="14"/>
        <v/>
      </c>
      <c r="G125" s="6" t="str">
        <f t="shared" si="8"/>
        <v/>
      </c>
    </row>
    <row r="126" spans="1:7" x14ac:dyDescent="0.25">
      <c r="A126" s="30" t="str">
        <f t="shared" si="9"/>
        <v/>
      </c>
      <c r="B126" s="17" t="str">
        <f t="shared" si="10"/>
        <v/>
      </c>
      <c r="C126" s="6" t="str">
        <f t="shared" si="11"/>
        <v/>
      </c>
      <c r="D126" s="31" t="str">
        <f t="shared" si="12"/>
        <v/>
      </c>
      <c r="E126" s="31" t="str">
        <f t="shared" si="13"/>
        <v/>
      </c>
      <c r="F126" s="31" t="str">
        <f t="shared" si="14"/>
        <v/>
      </c>
      <c r="G126" s="6" t="str">
        <f t="shared" si="8"/>
        <v/>
      </c>
    </row>
    <row r="127" spans="1:7" x14ac:dyDescent="0.25">
      <c r="A127" s="30" t="str">
        <f t="shared" si="9"/>
        <v/>
      </c>
      <c r="B127" s="17" t="str">
        <f t="shared" si="10"/>
        <v/>
      </c>
      <c r="C127" s="6" t="str">
        <f t="shared" si="11"/>
        <v/>
      </c>
      <c r="D127" s="31" t="str">
        <f t="shared" si="12"/>
        <v/>
      </c>
      <c r="E127" s="31" t="str">
        <f t="shared" si="13"/>
        <v/>
      </c>
      <c r="F127" s="31" t="str">
        <f t="shared" si="14"/>
        <v/>
      </c>
      <c r="G127" s="6" t="str">
        <f t="shared" si="8"/>
        <v/>
      </c>
    </row>
    <row r="128" spans="1:7" x14ac:dyDescent="0.25">
      <c r="A128" s="30" t="str">
        <f t="shared" si="9"/>
        <v/>
      </c>
      <c r="B128" s="17" t="str">
        <f t="shared" si="10"/>
        <v/>
      </c>
      <c r="C128" s="6" t="str">
        <f t="shared" si="11"/>
        <v/>
      </c>
      <c r="D128" s="31" t="str">
        <f t="shared" si="12"/>
        <v/>
      </c>
      <c r="E128" s="31" t="str">
        <f t="shared" si="13"/>
        <v/>
      </c>
      <c r="F128" s="31" t="str">
        <f t="shared" si="14"/>
        <v/>
      </c>
      <c r="G128" s="6" t="str">
        <f t="shared" si="8"/>
        <v/>
      </c>
    </row>
    <row r="129" spans="1:7" x14ac:dyDescent="0.25">
      <c r="A129" s="30" t="str">
        <f t="shared" si="9"/>
        <v/>
      </c>
      <c r="B129" s="17" t="str">
        <f t="shared" si="10"/>
        <v/>
      </c>
      <c r="C129" s="6" t="str">
        <f t="shared" si="11"/>
        <v/>
      </c>
      <c r="D129" s="31" t="str">
        <f t="shared" si="12"/>
        <v/>
      </c>
      <c r="E129" s="31" t="str">
        <f t="shared" si="13"/>
        <v/>
      </c>
      <c r="F129" s="31" t="str">
        <f t="shared" si="14"/>
        <v/>
      </c>
      <c r="G129" s="6" t="str">
        <f t="shared" si="8"/>
        <v/>
      </c>
    </row>
    <row r="130" spans="1:7" x14ac:dyDescent="0.25">
      <c r="A130" s="30" t="str">
        <f t="shared" si="9"/>
        <v/>
      </c>
      <c r="B130" s="17" t="str">
        <f t="shared" si="10"/>
        <v/>
      </c>
      <c r="C130" s="6" t="str">
        <f t="shared" si="11"/>
        <v/>
      </c>
      <c r="D130" s="31" t="str">
        <f t="shared" si="12"/>
        <v/>
      </c>
      <c r="E130" s="31" t="str">
        <f t="shared" si="13"/>
        <v/>
      </c>
      <c r="F130" s="31" t="str">
        <f t="shared" si="14"/>
        <v/>
      </c>
      <c r="G130" s="6" t="str">
        <f t="shared" si="8"/>
        <v/>
      </c>
    </row>
    <row r="131" spans="1:7" x14ac:dyDescent="0.25">
      <c r="A131" s="30" t="str">
        <f t="shared" si="9"/>
        <v/>
      </c>
      <c r="B131" s="17" t="str">
        <f t="shared" si="10"/>
        <v/>
      </c>
      <c r="C131" s="6" t="str">
        <f t="shared" si="11"/>
        <v/>
      </c>
      <c r="D131" s="31" t="str">
        <f t="shared" si="12"/>
        <v/>
      </c>
      <c r="E131" s="31" t="str">
        <f t="shared" si="13"/>
        <v/>
      </c>
      <c r="F131" s="31" t="str">
        <f t="shared" si="14"/>
        <v/>
      </c>
      <c r="G131" s="6" t="str">
        <f t="shared" si="8"/>
        <v/>
      </c>
    </row>
    <row r="132" spans="1:7" x14ac:dyDescent="0.25">
      <c r="A132" s="30" t="str">
        <f t="shared" si="9"/>
        <v/>
      </c>
      <c r="B132" s="17" t="str">
        <f t="shared" si="10"/>
        <v/>
      </c>
      <c r="C132" s="6" t="str">
        <f t="shared" si="11"/>
        <v/>
      </c>
      <c r="D132" s="31" t="str">
        <f t="shared" si="12"/>
        <v/>
      </c>
      <c r="E132" s="31" t="str">
        <f t="shared" si="13"/>
        <v/>
      </c>
      <c r="F132" s="31" t="str">
        <f t="shared" si="14"/>
        <v/>
      </c>
      <c r="G132" s="6" t="str">
        <f t="shared" si="8"/>
        <v/>
      </c>
    </row>
    <row r="133" spans="1:7" x14ac:dyDescent="0.25">
      <c r="A133" s="30" t="str">
        <f t="shared" si="9"/>
        <v/>
      </c>
      <c r="B133" s="17" t="str">
        <f t="shared" si="10"/>
        <v/>
      </c>
      <c r="C133" s="6" t="str">
        <f t="shared" si="11"/>
        <v/>
      </c>
      <c r="D133" s="31" t="str">
        <f t="shared" si="12"/>
        <v/>
      </c>
      <c r="E133" s="31" t="str">
        <f t="shared" si="13"/>
        <v/>
      </c>
      <c r="F133" s="31" t="str">
        <f t="shared" si="14"/>
        <v/>
      </c>
      <c r="G133" s="6" t="str">
        <f t="shared" si="8"/>
        <v/>
      </c>
    </row>
    <row r="134" spans="1:7" x14ac:dyDescent="0.25">
      <c r="A134" s="30" t="str">
        <f t="shared" si="9"/>
        <v/>
      </c>
      <c r="B134" s="17" t="str">
        <f t="shared" si="10"/>
        <v/>
      </c>
      <c r="C134" s="6" t="str">
        <f t="shared" si="11"/>
        <v/>
      </c>
      <c r="D134" s="31" t="str">
        <f t="shared" si="12"/>
        <v/>
      </c>
      <c r="E134" s="31" t="str">
        <f t="shared" si="13"/>
        <v/>
      </c>
      <c r="F134" s="31" t="str">
        <f t="shared" si="14"/>
        <v/>
      </c>
      <c r="G134" s="6" t="str">
        <f t="shared" si="8"/>
        <v/>
      </c>
    </row>
    <row r="135" spans="1:7" x14ac:dyDescent="0.25">
      <c r="A135" s="30" t="str">
        <f t="shared" si="9"/>
        <v/>
      </c>
      <c r="B135" s="17" t="str">
        <f t="shared" si="10"/>
        <v/>
      </c>
      <c r="C135" s="6" t="str">
        <f t="shared" si="11"/>
        <v/>
      </c>
      <c r="D135" s="31" t="str">
        <f t="shared" si="12"/>
        <v/>
      </c>
      <c r="E135" s="31" t="str">
        <f t="shared" si="13"/>
        <v/>
      </c>
      <c r="F135" s="31" t="str">
        <f t="shared" si="14"/>
        <v/>
      </c>
      <c r="G135" s="6" t="str">
        <f t="shared" si="8"/>
        <v/>
      </c>
    </row>
    <row r="136" spans="1:7" x14ac:dyDescent="0.25">
      <c r="A136" s="30" t="str">
        <f t="shared" si="9"/>
        <v/>
      </c>
      <c r="B136" s="17" t="str">
        <f t="shared" si="10"/>
        <v/>
      </c>
      <c r="C136" s="6" t="str">
        <f t="shared" si="11"/>
        <v/>
      </c>
      <c r="D136" s="31" t="str">
        <f t="shared" si="12"/>
        <v/>
      </c>
      <c r="E136" s="31" t="str">
        <f t="shared" si="13"/>
        <v/>
      </c>
      <c r="F136" s="31" t="str">
        <f t="shared" si="14"/>
        <v/>
      </c>
      <c r="G136" s="6" t="str">
        <f t="shared" si="8"/>
        <v/>
      </c>
    </row>
    <row r="137" spans="1:7" x14ac:dyDescent="0.25">
      <c r="A137" s="30" t="str">
        <f t="shared" si="9"/>
        <v/>
      </c>
      <c r="B137" s="17" t="str">
        <f t="shared" si="10"/>
        <v/>
      </c>
      <c r="C137" s="6" t="str">
        <f t="shared" si="11"/>
        <v/>
      </c>
      <c r="D137" s="31" t="str">
        <f t="shared" si="12"/>
        <v/>
      </c>
      <c r="E137" s="31" t="str">
        <f t="shared" si="13"/>
        <v/>
      </c>
      <c r="F137" s="31" t="str">
        <f t="shared" si="14"/>
        <v/>
      </c>
      <c r="G137" s="6" t="str">
        <f t="shared" si="8"/>
        <v/>
      </c>
    </row>
    <row r="138" spans="1:7" x14ac:dyDescent="0.25">
      <c r="A138" s="30" t="str">
        <f t="shared" si="9"/>
        <v/>
      </c>
      <c r="B138" s="17" t="str">
        <f t="shared" si="10"/>
        <v/>
      </c>
      <c r="C138" s="6" t="str">
        <f t="shared" si="11"/>
        <v/>
      </c>
      <c r="D138" s="31" t="str">
        <f t="shared" si="12"/>
        <v/>
      </c>
      <c r="E138" s="31" t="str">
        <f t="shared" si="13"/>
        <v/>
      </c>
      <c r="F138" s="31" t="str">
        <f t="shared" si="14"/>
        <v/>
      </c>
      <c r="G138" s="6" t="str">
        <f t="shared" si="8"/>
        <v/>
      </c>
    </row>
    <row r="139" spans="1:7" x14ac:dyDescent="0.25">
      <c r="A139" s="30" t="str">
        <f t="shared" si="9"/>
        <v/>
      </c>
      <c r="B139" s="17" t="str">
        <f t="shared" si="10"/>
        <v/>
      </c>
      <c r="C139" s="6" t="str">
        <f t="shared" si="11"/>
        <v/>
      </c>
      <c r="D139" s="31" t="str">
        <f t="shared" si="12"/>
        <v/>
      </c>
      <c r="E139" s="31" t="str">
        <f t="shared" si="13"/>
        <v/>
      </c>
      <c r="F139" s="31" t="str">
        <f t="shared" si="14"/>
        <v/>
      </c>
      <c r="G139" s="6" t="str">
        <f t="shared" si="8"/>
        <v/>
      </c>
    </row>
    <row r="140" spans="1:7" x14ac:dyDescent="0.25">
      <c r="A140" s="30" t="str">
        <f t="shared" si="9"/>
        <v/>
      </c>
      <c r="B140" s="17" t="str">
        <f t="shared" si="10"/>
        <v/>
      </c>
      <c r="C140" s="6" t="str">
        <f t="shared" si="11"/>
        <v/>
      </c>
      <c r="D140" s="31" t="str">
        <f t="shared" si="12"/>
        <v/>
      </c>
      <c r="E140" s="31" t="str">
        <f t="shared" si="13"/>
        <v/>
      </c>
      <c r="F140" s="31" t="str">
        <f t="shared" si="14"/>
        <v/>
      </c>
      <c r="G140" s="6" t="str">
        <f t="shared" si="8"/>
        <v/>
      </c>
    </row>
    <row r="141" spans="1:7" x14ac:dyDescent="0.25">
      <c r="A141" s="30" t="str">
        <f t="shared" si="9"/>
        <v/>
      </c>
      <c r="B141" s="17" t="str">
        <f t="shared" si="10"/>
        <v/>
      </c>
      <c r="C141" s="6" t="str">
        <f t="shared" si="11"/>
        <v/>
      </c>
      <c r="D141" s="31" t="str">
        <f t="shared" si="12"/>
        <v/>
      </c>
      <c r="E141" s="31" t="str">
        <f t="shared" si="13"/>
        <v/>
      </c>
      <c r="F141" s="31" t="str">
        <f t="shared" si="14"/>
        <v/>
      </c>
      <c r="G141" s="6" t="str">
        <f t="shared" si="8"/>
        <v/>
      </c>
    </row>
    <row r="142" spans="1:7" x14ac:dyDescent="0.25">
      <c r="A142" s="30" t="str">
        <f t="shared" si="9"/>
        <v/>
      </c>
      <c r="B142" s="17" t="str">
        <f t="shared" si="10"/>
        <v/>
      </c>
      <c r="C142" s="6" t="str">
        <f t="shared" si="11"/>
        <v/>
      </c>
      <c r="D142" s="31" t="str">
        <f t="shared" si="12"/>
        <v/>
      </c>
      <c r="E142" s="31" t="str">
        <f t="shared" si="13"/>
        <v/>
      </c>
      <c r="F142" s="31" t="str">
        <f t="shared" si="14"/>
        <v/>
      </c>
      <c r="G142" s="6" t="str">
        <f t="shared" si="8"/>
        <v/>
      </c>
    </row>
    <row r="143" spans="1:7" x14ac:dyDescent="0.25">
      <c r="A143" s="30" t="str">
        <f t="shared" si="9"/>
        <v/>
      </c>
      <c r="B143" s="17" t="str">
        <f t="shared" si="10"/>
        <v/>
      </c>
      <c r="C143" s="6" t="str">
        <f t="shared" si="11"/>
        <v/>
      </c>
      <c r="D143" s="31" t="str">
        <f t="shared" si="12"/>
        <v/>
      </c>
      <c r="E143" s="31" t="str">
        <f t="shared" si="13"/>
        <v/>
      </c>
      <c r="F143" s="31" t="str">
        <f t="shared" si="14"/>
        <v/>
      </c>
      <c r="G143" s="6" t="str">
        <f t="shared" si="8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BC6B6-081C-46CD-8B71-342D10EE5912}">
  <dimension ref="A1:P143"/>
  <sheetViews>
    <sheetView zoomScaleNormal="100" workbookViewId="0">
      <selection activeCell="B4" sqref="B4"/>
    </sheetView>
  </sheetViews>
  <sheetFormatPr defaultRowHeight="15" x14ac:dyDescent="0.25"/>
  <cols>
    <col min="1" max="1" width="9.140625" style="2" customWidth="1"/>
    <col min="2" max="2" width="7.85546875" style="2" customWidth="1"/>
    <col min="3" max="3" width="14.7109375" style="2" customWidth="1"/>
    <col min="4" max="4" width="14.28515625" style="2" customWidth="1"/>
    <col min="5" max="6" width="14.7109375" style="2" customWidth="1"/>
    <col min="7" max="7" width="14.7109375" style="7" customWidth="1"/>
    <col min="8" max="257" width="9.140625" style="2"/>
    <col min="258" max="258" width="7.85546875" style="2" customWidth="1"/>
    <col min="259" max="259" width="14.7109375" style="2" customWidth="1"/>
    <col min="260" max="260" width="14.28515625" style="2" customWidth="1"/>
    <col min="261" max="263" width="14.7109375" style="2" customWidth="1"/>
    <col min="264" max="513" width="9.140625" style="2"/>
    <col min="514" max="514" width="7.85546875" style="2" customWidth="1"/>
    <col min="515" max="515" width="14.7109375" style="2" customWidth="1"/>
    <col min="516" max="516" width="14.28515625" style="2" customWidth="1"/>
    <col min="517" max="519" width="14.7109375" style="2" customWidth="1"/>
    <col min="520" max="769" width="9.140625" style="2"/>
    <col min="770" max="770" width="7.85546875" style="2" customWidth="1"/>
    <col min="771" max="771" width="14.7109375" style="2" customWidth="1"/>
    <col min="772" max="772" width="14.28515625" style="2" customWidth="1"/>
    <col min="773" max="775" width="14.7109375" style="2" customWidth="1"/>
    <col min="776" max="1025" width="9.140625" style="2"/>
    <col min="1026" max="1026" width="7.85546875" style="2" customWidth="1"/>
    <col min="1027" max="1027" width="14.7109375" style="2" customWidth="1"/>
    <col min="1028" max="1028" width="14.28515625" style="2" customWidth="1"/>
    <col min="1029" max="1031" width="14.7109375" style="2" customWidth="1"/>
    <col min="1032" max="1281" width="9.140625" style="2"/>
    <col min="1282" max="1282" width="7.85546875" style="2" customWidth="1"/>
    <col min="1283" max="1283" width="14.7109375" style="2" customWidth="1"/>
    <col min="1284" max="1284" width="14.28515625" style="2" customWidth="1"/>
    <col min="1285" max="1287" width="14.7109375" style="2" customWidth="1"/>
    <col min="1288" max="1537" width="9.140625" style="2"/>
    <col min="1538" max="1538" width="7.85546875" style="2" customWidth="1"/>
    <col min="1539" max="1539" width="14.7109375" style="2" customWidth="1"/>
    <col min="1540" max="1540" width="14.28515625" style="2" customWidth="1"/>
    <col min="1541" max="1543" width="14.7109375" style="2" customWidth="1"/>
    <col min="1544" max="1793" width="9.140625" style="2"/>
    <col min="1794" max="1794" width="7.85546875" style="2" customWidth="1"/>
    <col min="1795" max="1795" width="14.7109375" style="2" customWidth="1"/>
    <col min="1796" max="1796" width="14.28515625" style="2" customWidth="1"/>
    <col min="1797" max="1799" width="14.7109375" style="2" customWidth="1"/>
    <col min="1800" max="2049" width="9.140625" style="2"/>
    <col min="2050" max="2050" width="7.85546875" style="2" customWidth="1"/>
    <col min="2051" max="2051" width="14.7109375" style="2" customWidth="1"/>
    <col min="2052" max="2052" width="14.28515625" style="2" customWidth="1"/>
    <col min="2053" max="2055" width="14.7109375" style="2" customWidth="1"/>
    <col min="2056" max="2305" width="9.140625" style="2"/>
    <col min="2306" max="2306" width="7.85546875" style="2" customWidth="1"/>
    <col min="2307" max="2307" width="14.7109375" style="2" customWidth="1"/>
    <col min="2308" max="2308" width="14.28515625" style="2" customWidth="1"/>
    <col min="2309" max="2311" width="14.7109375" style="2" customWidth="1"/>
    <col min="2312" max="2561" width="9.140625" style="2"/>
    <col min="2562" max="2562" width="7.85546875" style="2" customWidth="1"/>
    <col min="2563" max="2563" width="14.7109375" style="2" customWidth="1"/>
    <col min="2564" max="2564" width="14.28515625" style="2" customWidth="1"/>
    <col min="2565" max="2567" width="14.7109375" style="2" customWidth="1"/>
    <col min="2568" max="2817" width="9.140625" style="2"/>
    <col min="2818" max="2818" width="7.85546875" style="2" customWidth="1"/>
    <col min="2819" max="2819" width="14.7109375" style="2" customWidth="1"/>
    <col min="2820" max="2820" width="14.28515625" style="2" customWidth="1"/>
    <col min="2821" max="2823" width="14.7109375" style="2" customWidth="1"/>
    <col min="2824" max="3073" width="9.140625" style="2"/>
    <col min="3074" max="3074" width="7.85546875" style="2" customWidth="1"/>
    <col min="3075" max="3075" width="14.7109375" style="2" customWidth="1"/>
    <col min="3076" max="3076" width="14.28515625" style="2" customWidth="1"/>
    <col min="3077" max="3079" width="14.7109375" style="2" customWidth="1"/>
    <col min="3080" max="3329" width="9.140625" style="2"/>
    <col min="3330" max="3330" width="7.85546875" style="2" customWidth="1"/>
    <col min="3331" max="3331" width="14.7109375" style="2" customWidth="1"/>
    <col min="3332" max="3332" width="14.28515625" style="2" customWidth="1"/>
    <col min="3333" max="3335" width="14.7109375" style="2" customWidth="1"/>
    <col min="3336" max="3585" width="9.140625" style="2"/>
    <col min="3586" max="3586" width="7.85546875" style="2" customWidth="1"/>
    <col min="3587" max="3587" width="14.7109375" style="2" customWidth="1"/>
    <col min="3588" max="3588" width="14.28515625" style="2" customWidth="1"/>
    <col min="3589" max="3591" width="14.7109375" style="2" customWidth="1"/>
    <col min="3592" max="3841" width="9.140625" style="2"/>
    <col min="3842" max="3842" width="7.85546875" style="2" customWidth="1"/>
    <col min="3843" max="3843" width="14.7109375" style="2" customWidth="1"/>
    <col min="3844" max="3844" width="14.28515625" style="2" customWidth="1"/>
    <col min="3845" max="3847" width="14.7109375" style="2" customWidth="1"/>
    <col min="3848" max="4097" width="9.140625" style="2"/>
    <col min="4098" max="4098" width="7.85546875" style="2" customWidth="1"/>
    <col min="4099" max="4099" width="14.7109375" style="2" customWidth="1"/>
    <col min="4100" max="4100" width="14.28515625" style="2" customWidth="1"/>
    <col min="4101" max="4103" width="14.7109375" style="2" customWidth="1"/>
    <col min="4104" max="4353" width="9.140625" style="2"/>
    <col min="4354" max="4354" width="7.85546875" style="2" customWidth="1"/>
    <col min="4355" max="4355" width="14.7109375" style="2" customWidth="1"/>
    <col min="4356" max="4356" width="14.28515625" style="2" customWidth="1"/>
    <col min="4357" max="4359" width="14.7109375" style="2" customWidth="1"/>
    <col min="4360" max="4609" width="9.140625" style="2"/>
    <col min="4610" max="4610" width="7.85546875" style="2" customWidth="1"/>
    <col min="4611" max="4611" width="14.7109375" style="2" customWidth="1"/>
    <col min="4612" max="4612" width="14.28515625" style="2" customWidth="1"/>
    <col min="4613" max="4615" width="14.7109375" style="2" customWidth="1"/>
    <col min="4616" max="4865" width="9.140625" style="2"/>
    <col min="4866" max="4866" width="7.85546875" style="2" customWidth="1"/>
    <col min="4867" max="4867" width="14.7109375" style="2" customWidth="1"/>
    <col min="4868" max="4868" width="14.28515625" style="2" customWidth="1"/>
    <col min="4869" max="4871" width="14.7109375" style="2" customWidth="1"/>
    <col min="4872" max="5121" width="9.140625" style="2"/>
    <col min="5122" max="5122" width="7.85546875" style="2" customWidth="1"/>
    <col min="5123" max="5123" width="14.7109375" style="2" customWidth="1"/>
    <col min="5124" max="5124" width="14.28515625" style="2" customWidth="1"/>
    <col min="5125" max="5127" width="14.7109375" style="2" customWidth="1"/>
    <col min="5128" max="5377" width="9.140625" style="2"/>
    <col min="5378" max="5378" width="7.85546875" style="2" customWidth="1"/>
    <col min="5379" max="5379" width="14.7109375" style="2" customWidth="1"/>
    <col min="5380" max="5380" width="14.28515625" style="2" customWidth="1"/>
    <col min="5381" max="5383" width="14.7109375" style="2" customWidth="1"/>
    <col min="5384" max="5633" width="9.140625" style="2"/>
    <col min="5634" max="5634" width="7.85546875" style="2" customWidth="1"/>
    <col min="5635" max="5635" width="14.7109375" style="2" customWidth="1"/>
    <col min="5636" max="5636" width="14.28515625" style="2" customWidth="1"/>
    <col min="5637" max="5639" width="14.7109375" style="2" customWidth="1"/>
    <col min="5640" max="5889" width="9.140625" style="2"/>
    <col min="5890" max="5890" width="7.85546875" style="2" customWidth="1"/>
    <col min="5891" max="5891" width="14.7109375" style="2" customWidth="1"/>
    <col min="5892" max="5892" width="14.28515625" style="2" customWidth="1"/>
    <col min="5893" max="5895" width="14.7109375" style="2" customWidth="1"/>
    <col min="5896" max="6145" width="9.140625" style="2"/>
    <col min="6146" max="6146" width="7.85546875" style="2" customWidth="1"/>
    <col min="6147" max="6147" width="14.7109375" style="2" customWidth="1"/>
    <col min="6148" max="6148" width="14.28515625" style="2" customWidth="1"/>
    <col min="6149" max="6151" width="14.7109375" style="2" customWidth="1"/>
    <col min="6152" max="6401" width="9.140625" style="2"/>
    <col min="6402" max="6402" width="7.85546875" style="2" customWidth="1"/>
    <col min="6403" max="6403" width="14.7109375" style="2" customWidth="1"/>
    <col min="6404" max="6404" width="14.28515625" style="2" customWidth="1"/>
    <col min="6405" max="6407" width="14.7109375" style="2" customWidth="1"/>
    <col min="6408" max="6657" width="9.140625" style="2"/>
    <col min="6658" max="6658" width="7.85546875" style="2" customWidth="1"/>
    <col min="6659" max="6659" width="14.7109375" style="2" customWidth="1"/>
    <col min="6660" max="6660" width="14.28515625" style="2" customWidth="1"/>
    <col min="6661" max="6663" width="14.7109375" style="2" customWidth="1"/>
    <col min="6664" max="6913" width="9.140625" style="2"/>
    <col min="6914" max="6914" width="7.85546875" style="2" customWidth="1"/>
    <col min="6915" max="6915" width="14.7109375" style="2" customWidth="1"/>
    <col min="6916" max="6916" width="14.28515625" style="2" customWidth="1"/>
    <col min="6917" max="6919" width="14.7109375" style="2" customWidth="1"/>
    <col min="6920" max="7169" width="9.140625" style="2"/>
    <col min="7170" max="7170" width="7.85546875" style="2" customWidth="1"/>
    <col min="7171" max="7171" width="14.7109375" style="2" customWidth="1"/>
    <col min="7172" max="7172" width="14.28515625" style="2" customWidth="1"/>
    <col min="7173" max="7175" width="14.7109375" style="2" customWidth="1"/>
    <col min="7176" max="7425" width="9.140625" style="2"/>
    <col min="7426" max="7426" width="7.85546875" style="2" customWidth="1"/>
    <col min="7427" max="7427" width="14.7109375" style="2" customWidth="1"/>
    <col min="7428" max="7428" width="14.28515625" style="2" customWidth="1"/>
    <col min="7429" max="7431" width="14.7109375" style="2" customWidth="1"/>
    <col min="7432" max="7681" width="9.140625" style="2"/>
    <col min="7682" max="7682" width="7.85546875" style="2" customWidth="1"/>
    <col min="7683" max="7683" width="14.7109375" style="2" customWidth="1"/>
    <col min="7684" max="7684" width="14.28515625" style="2" customWidth="1"/>
    <col min="7685" max="7687" width="14.7109375" style="2" customWidth="1"/>
    <col min="7688" max="7937" width="9.140625" style="2"/>
    <col min="7938" max="7938" width="7.85546875" style="2" customWidth="1"/>
    <col min="7939" max="7939" width="14.7109375" style="2" customWidth="1"/>
    <col min="7940" max="7940" width="14.28515625" style="2" customWidth="1"/>
    <col min="7941" max="7943" width="14.7109375" style="2" customWidth="1"/>
    <col min="7944" max="8193" width="9.140625" style="2"/>
    <col min="8194" max="8194" width="7.85546875" style="2" customWidth="1"/>
    <col min="8195" max="8195" width="14.7109375" style="2" customWidth="1"/>
    <col min="8196" max="8196" width="14.28515625" style="2" customWidth="1"/>
    <col min="8197" max="8199" width="14.7109375" style="2" customWidth="1"/>
    <col min="8200" max="8449" width="9.140625" style="2"/>
    <col min="8450" max="8450" width="7.85546875" style="2" customWidth="1"/>
    <col min="8451" max="8451" width="14.7109375" style="2" customWidth="1"/>
    <col min="8452" max="8452" width="14.28515625" style="2" customWidth="1"/>
    <col min="8453" max="8455" width="14.7109375" style="2" customWidth="1"/>
    <col min="8456" max="8705" width="9.140625" style="2"/>
    <col min="8706" max="8706" width="7.85546875" style="2" customWidth="1"/>
    <col min="8707" max="8707" width="14.7109375" style="2" customWidth="1"/>
    <col min="8708" max="8708" width="14.28515625" style="2" customWidth="1"/>
    <col min="8709" max="8711" width="14.7109375" style="2" customWidth="1"/>
    <col min="8712" max="8961" width="9.140625" style="2"/>
    <col min="8962" max="8962" width="7.85546875" style="2" customWidth="1"/>
    <col min="8963" max="8963" width="14.7109375" style="2" customWidth="1"/>
    <col min="8964" max="8964" width="14.28515625" style="2" customWidth="1"/>
    <col min="8965" max="8967" width="14.7109375" style="2" customWidth="1"/>
    <col min="8968" max="9217" width="9.140625" style="2"/>
    <col min="9218" max="9218" width="7.85546875" style="2" customWidth="1"/>
    <col min="9219" max="9219" width="14.7109375" style="2" customWidth="1"/>
    <col min="9220" max="9220" width="14.28515625" style="2" customWidth="1"/>
    <col min="9221" max="9223" width="14.7109375" style="2" customWidth="1"/>
    <col min="9224" max="9473" width="9.140625" style="2"/>
    <col min="9474" max="9474" width="7.85546875" style="2" customWidth="1"/>
    <col min="9475" max="9475" width="14.7109375" style="2" customWidth="1"/>
    <col min="9476" max="9476" width="14.28515625" style="2" customWidth="1"/>
    <col min="9477" max="9479" width="14.7109375" style="2" customWidth="1"/>
    <col min="9480" max="9729" width="9.140625" style="2"/>
    <col min="9730" max="9730" width="7.85546875" style="2" customWidth="1"/>
    <col min="9731" max="9731" width="14.7109375" style="2" customWidth="1"/>
    <col min="9732" max="9732" width="14.28515625" style="2" customWidth="1"/>
    <col min="9733" max="9735" width="14.7109375" style="2" customWidth="1"/>
    <col min="9736" max="9985" width="9.140625" style="2"/>
    <col min="9986" max="9986" width="7.85546875" style="2" customWidth="1"/>
    <col min="9987" max="9987" width="14.7109375" style="2" customWidth="1"/>
    <col min="9988" max="9988" width="14.28515625" style="2" customWidth="1"/>
    <col min="9989" max="9991" width="14.7109375" style="2" customWidth="1"/>
    <col min="9992" max="10241" width="9.140625" style="2"/>
    <col min="10242" max="10242" width="7.85546875" style="2" customWidth="1"/>
    <col min="10243" max="10243" width="14.7109375" style="2" customWidth="1"/>
    <col min="10244" max="10244" width="14.28515625" style="2" customWidth="1"/>
    <col min="10245" max="10247" width="14.7109375" style="2" customWidth="1"/>
    <col min="10248" max="10497" width="9.140625" style="2"/>
    <col min="10498" max="10498" width="7.85546875" style="2" customWidth="1"/>
    <col min="10499" max="10499" width="14.7109375" style="2" customWidth="1"/>
    <col min="10500" max="10500" width="14.28515625" style="2" customWidth="1"/>
    <col min="10501" max="10503" width="14.7109375" style="2" customWidth="1"/>
    <col min="10504" max="10753" width="9.140625" style="2"/>
    <col min="10754" max="10754" width="7.85546875" style="2" customWidth="1"/>
    <col min="10755" max="10755" width="14.7109375" style="2" customWidth="1"/>
    <col min="10756" max="10756" width="14.28515625" style="2" customWidth="1"/>
    <col min="10757" max="10759" width="14.7109375" style="2" customWidth="1"/>
    <col min="10760" max="11009" width="9.140625" style="2"/>
    <col min="11010" max="11010" width="7.85546875" style="2" customWidth="1"/>
    <col min="11011" max="11011" width="14.7109375" style="2" customWidth="1"/>
    <col min="11012" max="11012" width="14.28515625" style="2" customWidth="1"/>
    <col min="11013" max="11015" width="14.7109375" style="2" customWidth="1"/>
    <col min="11016" max="11265" width="9.140625" style="2"/>
    <col min="11266" max="11266" width="7.85546875" style="2" customWidth="1"/>
    <col min="11267" max="11267" width="14.7109375" style="2" customWidth="1"/>
    <col min="11268" max="11268" width="14.28515625" style="2" customWidth="1"/>
    <col min="11269" max="11271" width="14.7109375" style="2" customWidth="1"/>
    <col min="11272" max="11521" width="9.140625" style="2"/>
    <col min="11522" max="11522" width="7.85546875" style="2" customWidth="1"/>
    <col min="11523" max="11523" width="14.7109375" style="2" customWidth="1"/>
    <col min="11524" max="11524" width="14.28515625" style="2" customWidth="1"/>
    <col min="11525" max="11527" width="14.7109375" style="2" customWidth="1"/>
    <col min="11528" max="11777" width="9.140625" style="2"/>
    <col min="11778" max="11778" width="7.85546875" style="2" customWidth="1"/>
    <col min="11779" max="11779" width="14.7109375" style="2" customWidth="1"/>
    <col min="11780" max="11780" width="14.28515625" style="2" customWidth="1"/>
    <col min="11781" max="11783" width="14.7109375" style="2" customWidth="1"/>
    <col min="11784" max="12033" width="9.140625" style="2"/>
    <col min="12034" max="12034" width="7.85546875" style="2" customWidth="1"/>
    <col min="12035" max="12035" width="14.7109375" style="2" customWidth="1"/>
    <col min="12036" max="12036" width="14.28515625" style="2" customWidth="1"/>
    <col min="12037" max="12039" width="14.7109375" style="2" customWidth="1"/>
    <col min="12040" max="12289" width="9.140625" style="2"/>
    <col min="12290" max="12290" width="7.85546875" style="2" customWidth="1"/>
    <col min="12291" max="12291" width="14.7109375" style="2" customWidth="1"/>
    <col min="12292" max="12292" width="14.28515625" style="2" customWidth="1"/>
    <col min="12293" max="12295" width="14.7109375" style="2" customWidth="1"/>
    <col min="12296" max="12545" width="9.140625" style="2"/>
    <col min="12546" max="12546" width="7.85546875" style="2" customWidth="1"/>
    <col min="12547" max="12547" width="14.7109375" style="2" customWidth="1"/>
    <col min="12548" max="12548" width="14.28515625" style="2" customWidth="1"/>
    <col min="12549" max="12551" width="14.7109375" style="2" customWidth="1"/>
    <col min="12552" max="12801" width="9.140625" style="2"/>
    <col min="12802" max="12802" width="7.85546875" style="2" customWidth="1"/>
    <col min="12803" max="12803" width="14.7109375" style="2" customWidth="1"/>
    <col min="12804" max="12804" width="14.28515625" style="2" customWidth="1"/>
    <col min="12805" max="12807" width="14.7109375" style="2" customWidth="1"/>
    <col min="12808" max="13057" width="9.140625" style="2"/>
    <col min="13058" max="13058" width="7.85546875" style="2" customWidth="1"/>
    <col min="13059" max="13059" width="14.7109375" style="2" customWidth="1"/>
    <col min="13060" max="13060" width="14.28515625" style="2" customWidth="1"/>
    <col min="13061" max="13063" width="14.7109375" style="2" customWidth="1"/>
    <col min="13064" max="13313" width="9.140625" style="2"/>
    <col min="13314" max="13314" width="7.85546875" style="2" customWidth="1"/>
    <col min="13315" max="13315" width="14.7109375" style="2" customWidth="1"/>
    <col min="13316" max="13316" width="14.28515625" style="2" customWidth="1"/>
    <col min="13317" max="13319" width="14.7109375" style="2" customWidth="1"/>
    <col min="13320" max="13569" width="9.140625" style="2"/>
    <col min="13570" max="13570" width="7.85546875" style="2" customWidth="1"/>
    <col min="13571" max="13571" width="14.7109375" style="2" customWidth="1"/>
    <col min="13572" max="13572" width="14.28515625" style="2" customWidth="1"/>
    <col min="13573" max="13575" width="14.7109375" style="2" customWidth="1"/>
    <col min="13576" max="13825" width="9.140625" style="2"/>
    <col min="13826" max="13826" width="7.85546875" style="2" customWidth="1"/>
    <col min="13827" max="13827" width="14.7109375" style="2" customWidth="1"/>
    <col min="13828" max="13828" width="14.28515625" style="2" customWidth="1"/>
    <col min="13829" max="13831" width="14.7109375" style="2" customWidth="1"/>
    <col min="13832" max="14081" width="9.140625" style="2"/>
    <col min="14082" max="14082" width="7.85546875" style="2" customWidth="1"/>
    <col min="14083" max="14083" width="14.7109375" style="2" customWidth="1"/>
    <col min="14084" max="14084" width="14.28515625" style="2" customWidth="1"/>
    <col min="14085" max="14087" width="14.7109375" style="2" customWidth="1"/>
    <col min="14088" max="14337" width="9.140625" style="2"/>
    <col min="14338" max="14338" width="7.85546875" style="2" customWidth="1"/>
    <col min="14339" max="14339" width="14.7109375" style="2" customWidth="1"/>
    <col min="14340" max="14340" width="14.28515625" style="2" customWidth="1"/>
    <col min="14341" max="14343" width="14.7109375" style="2" customWidth="1"/>
    <col min="14344" max="14593" width="9.140625" style="2"/>
    <col min="14594" max="14594" width="7.85546875" style="2" customWidth="1"/>
    <col min="14595" max="14595" width="14.7109375" style="2" customWidth="1"/>
    <col min="14596" max="14596" width="14.28515625" style="2" customWidth="1"/>
    <col min="14597" max="14599" width="14.7109375" style="2" customWidth="1"/>
    <col min="14600" max="14849" width="9.140625" style="2"/>
    <col min="14850" max="14850" width="7.85546875" style="2" customWidth="1"/>
    <col min="14851" max="14851" width="14.7109375" style="2" customWidth="1"/>
    <col min="14852" max="14852" width="14.28515625" style="2" customWidth="1"/>
    <col min="14853" max="14855" width="14.7109375" style="2" customWidth="1"/>
    <col min="14856" max="15105" width="9.140625" style="2"/>
    <col min="15106" max="15106" width="7.85546875" style="2" customWidth="1"/>
    <col min="15107" max="15107" width="14.7109375" style="2" customWidth="1"/>
    <col min="15108" max="15108" width="14.28515625" style="2" customWidth="1"/>
    <col min="15109" max="15111" width="14.7109375" style="2" customWidth="1"/>
    <col min="15112" max="15361" width="9.140625" style="2"/>
    <col min="15362" max="15362" width="7.85546875" style="2" customWidth="1"/>
    <col min="15363" max="15363" width="14.7109375" style="2" customWidth="1"/>
    <col min="15364" max="15364" width="14.28515625" style="2" customWidth="1"/>
    <col min="15365" max="15367" width="14.7109375" style="2" customWidth="1"/>
    <col min="15368" max="15617" width="9.140625" style="2"/>
    <col min="15618" max="15618" width="7.85546875" style="2" customWidth="1"/>
    <col min="15619" max="15619" width="14.7109375" style="2" customWidth="1"/>
    <col min="15620" max="15620" width="14.28515625" style="2" customWidth="1"/>
    <col min="15621" max="15623" width="14.7109375" style="2" customWidth="1"/>
    <col min="15624" max="15873" width="9.140625" style="2"/>
    <col min="15874" max="15874" width="7.85546875" style="2" customWidth="1"/>
    <col min="15875" max="15875" width="14.7109375" style="2" customWidth="1"/>
    <col min="15876" max="15876" width="14.28515625" style="2" customWidth="1"/>
    <col min="15877" max="15879" width="14.7109375" style="2" customWidth="1"/>
    <col min="15880" max="16129" width="9.140625" style="2"/>
    <col min="16130" max="16130" width="7.85546875" style="2" customWidth="1"/>
    <col min="16131" max="16131" width="14.7109375" style="2" customWidth="1"/>
    <col min="16132" max="16132" width="14.28515625" style="2" customWidth="1"/>
    <col min="16133" max="16135" width="14.7109375" style="2" customWidth="1"/>
    <col min="16136" max="16384" width="9.140625" style="2"/>
  </cols>
  <sheetData>
    <row r="1" spans="1:16" x14ac:dyDescent="0.25">
      <c r="A1" s="1"/>
      <c r="B1" s="1"/>
      <c r="C1" s="1"/>
      <c r="D1" s="1"/>
      <c r="E1" s="1"/>
      <c r="F1" s="1"/>
      <c r="G1" s="32"/>
    </row>
    <row r="2" spans="1:16" x14ac:dyDescent="0.25">
      <c r="A2" s="1"/>
      <c r="B2" s="1"/>
      <c r="C2" s="1"/>
      <c r="D2" s="1"/>
      <c r="E2" s="1"/>
      <c r="F2" s="3"/>
      <c r="G2" s="33"/>
    </row>
    <row r="3" spans="1:16" x14ac:dyDescent="0.25">
      <c r="A3" s="1"/>
      <c r="B3" s="1"/>
      <c r="C3" s="1"/>
      <c r="D3" s="1"/>
      <c r="E3" s="1"/>
      <c r="F3" s="3"/>
      <c r="G3" s="33"/>
    </row>
    <row r="4" spans="1:16" ht="21" x14ac:dyDescent="0.35">
      <c r="A4" s="1"/>
      <c r="B4" s="4" t="s">
        <v>15</v>
      </c>
      <c r="C4" s="1"/>
      <c r="D4" s="1"/>
      <c r="E4" s="5"/>
      <c r="F4" s="6"/>
      <c r="G4" s="34"/>
      <c r="K4" s="7"/>
      <c r="L4" s="8"/>
    </row>
    <row r="5" spans="1:16" x14ac:dyDescent="0.25">
      <c r="A5" s="1"/>
      <c r="B5" s="1"/>
      <c r="C5" s="1"/>
      <c r="D5" s="1"/>
      <c r="E5" s="1"/>
      <c r="F5" s="6"/>
      <c r="G5" s="35"/>
      <c r="K5" s="9"/>
      <c r="L5" s="8"/>
    </row>
    <row r="6" spans="1:16" x14ac:dyDescent="0.25">
      <c r="A6" s="1"/>
      <c r="B6" s="10" t="s">
        <v>0</v>
      </c>
      <c r="C6" s="11"/>
      <c r="D6" s="12"/>
      <c r="E6" s="13">
        <v>45658</v>
      </c>
      <c r="F6" s="14"/>
      <c r="G6" s="35"/>
      <c r="K6" s="15"/>
      <c r="L6" s="15"/>
    </row>
    <row r="7" spans="1:16" x14ac:dyDescent="0.25">
      <c r="A7" s="1"/>
      <c r="B7" s="16" t="s">
        <v>1</v>
      </c>
      <c r="C7" s="17"/>
      <c r="E7" s="18">
        <v>60</v>
      </c>
      <c r="F7" s="19" t="s">
        <v>2</v>
      </c>
      <c r="G7" s="35"/>
      <c r="J7" s="40"/>
      <c r="K7" s="20"/>
      <c r="L7" s="20"/>
    </row>
    <row r="8" spans="1:16" x14ac:dyDescent="0.25">
      <c r="A8" s="1"/>
      <c r="B8" s="16" t="s">
        <v>12</v>
      </c>
      <c r="C8" s="17"/>
      <c r="D8" s="21">
        <f>E6-1</f>
        <v>45657</v>
      </c>
      <c r="E8" s="38">
        <v>9530.2224999999999</v>
      </c>
      <c r="F8" s="19" t="s">
        <v>3</v>
      </c>
      <c r="G8" s="35"/>
      <c r="J8" s="40"/>
      <c r="K8" s="20"/>
      <c r="L8" s="20"/>
    </row>
    <row r="9" spans="1:16" x14ac:dyDescent="0.25">
      <c r="A9" s="1"/>
      <c r="B9" s="16" t="s">
        <v>13</v>
      </c>
      <c r="C9" s="17"/>
      <c r="D9" s="21">
        <f>EOMONTH(D8,E7)</f>
        <v>47483</v>
      </c>
      <c r="E9" s="38">
        <v>0</v>
      </c>
      <c r="F9" s="19" t="s">
        <v>3</v>
      </c>
      <c r="G9" s="35"/>
      <c r="J9" s="40"/>
      <c r="K9" s="20"/>
      <c r="L9" s="20"/>
    </row>
    <row r="10" spans="1:16" x14ac:dyDescent="0.25">
      <c r="A10" s="1"/>
      <c r="B10" s="16" t="s">
        <v>4</v>
      </c>
      <c r="C10" s="17"/>
      <c r="E10" s="22">
        <v>1</v>
      </c>
      <c r="F10" s="19"/>
      <c r="G10" s="35"/>
      <c r="J10" s="40"/>
      <c r="K10" s="23"/>
      <c r="L10" s="23"/>
    </row>
    <row r="11" spans="1:16" x14ac:dyDescent="0.25">
      <c r="A11" s="1"/>
      <c r="B11" s="24" t="s">
        <v>14</v>
      </c>
      <c r="C11" s="25"/>
      <c r="D11" s="26"/>
      <c r="E11" s="39">
        <v>5.8000000000000003E-2</v>
      </c>
      <c r="F11" s="27"/>
      <c r="G11" s="36"/>
      <c r="K11" s="20"/>
      <c r="L11" s="20"/>
      <c r="M11" s="23"/>
      <c r="P11" s="41"/>
    </row>
    <row r="12" spans="1:16" x14ac:dyDescent="0.25">
      <c r="A12" s="1"/>
      <c r="B12" s="18"/>
      <c r="C12" s="17"/>
      <c r="E12" s="28"/>
      <c r="F12" s="18"/>
      <c r="G12" s="36"/>
      <c r="K12" s="20"/>
      <c r="L12" s="20"/>
      <c r="M12" s="23"/>
    </row>
    <row r="13" spans="1:16" x14ac:dyDescent="0.25">
      <c r="G13" s="8"/>
      <c r="L13" s="20"/>
      <c r="M13" s="23"/>
    </row>
    <row r="14" spans="1:16" ht="15.75" thickBot="1" x14ac:dyDescent="0.3">
      <c r="A14" s="29" t="s">
        <v>5</v>
      </c>
      <c r="B14" s="29" t="s">
        <v>6</v>
      </c>
      <c r="C14" s="29" t="s">
        <v>7</v>
      </c>
      <c r="D14" s="29" t="s">
        <v>8</v>
      </c>
      <c r="E14" s="29" t="s">
        <v>9</v>
      </c>
      <c r="F14" s="29" t="s">
        <v>10</v>
      </c>
      <c r="G14" s="37" t="s">
        <v>11</v>
      </c>
      <c r="K14" s="20"/>
      <c r="L14" s="20"/>
      <c r="M14" s="23"/>
    </row>
    <row r="15" spans="1:16" x14ac:dyDescent="0.25">
      <c r="A15" s="30">
        <f>IF(B15="","",E6)</f>
        <v>45658</v>
      </c>
      <c r="B15" s="17">
        <f>IF(E7&gt;0,1,"")</f>
        <v>1</v>
      </c>
      <c r="C15" s="6">
        <f>IF(B15="","",E8)</f>
        <v>9530.2224999999999</v>
      </c>
      <c r="D15" s="31">
        <f>IF(B15="","",IPMT($E$11/12,B15,$E$7,-$E$8,$E$9,0))</f>
        <v>46.062742083333333</v>
      </c>
      <c r="E15" s="31">
        <f>IF(B15="","",PPMT($E$11/12,B15,$E$7,-$E$8,$E$9,0))</f>
        <v>137.29817373305576</v>
      </c>
      <c r="F15" s="31">
        <f>IF(B15="","",SUM(D15:E15))</f>
        <v>183.36091581638908</v>
      </c>
      <c r="G15" s="6">
        <f>IF(B15="","",SUM(C15)-SUM(E15))</f>
        <v>9392.9243262669443</v>
      </c>
      <c r="K15" s="20"/>
      <c r="L15" s="20"/>
      <c r="M15" s="23"/>
    </row>
    <row r="16" spans="1:16" x14ac:dyDescent="0.25">
      <c r="A16" s="30">
        <f>IF(B16="","",EDATE(A15,1))</f>
        <v>45689</v>
      </c>
      <c r="B16" s="17">
        <f>IF(B15="","",IF(SUM(B15)+1&lt;=$E$7,SUM(B15)+1,""))</f>
        <v>2</v>
      </c>
      <c r="C16" s="6">
        <f>IF(B16="","",G15)</f>
        <v>9392.9243262669443</v>
      </c>
      <c r="D16" s="31">
        <f>IF(B16="","",IPMT($E$11/12,B16,$E$7,-$E$8,$E$9,0))</f>
        <v>45.399134243623578</v>
      </c>
      <c r="E16" s="31">
        <f>IF(B16="","",PPMT($E$11/12,B16,$E$7,-$E$8,$E$9,0))</f>
        <v>137.96178157276555</v>
      </c>
      <c r="F16" s="31">
        <f t="shared" ref="F16" si="0">IF(B16="","",SUM(D16:E16))</f>
        <v>183.36091581638914</v>
      </c>
      <c r="G16" s="6">
        <f t="shared" ref="G16:G79" si="1">IF(B16="","",SUM(C16)-SUM(E16))</f>
        <v>9254.9625446941791</v>
      </c>
      <c r="K16" s="20"/>
      <c r="L16" s="20"/>
      <c r="M16" s="23"/>
    </row>
    <row r="17" spans="1:13" x14ac:dyDescent="0.25">
      <c r="A17" s="30">
        <f t="shared" ref="A17:A80" si="2">IF(B17="","",EDATE(A16,1))</f>
        <v>45717</v>
      </c>
      <c r="B17" s="17">
        <f t="shared" ref="B17:B80" si="3">IF(B16="","",IF(SUM(B16)+1&lt;=$E$7,SUM(B16)+1,""))</f>
        <v>3</v>
      </c>
      <c r="C17" s="6">
        <f t="shared" ref="C17:C80" si="4">IF(B17="","",G16)</f>
        <v>9254.9625446941791</v>
      </c>
      <c r="D17" s="31">
        <f t="shared" ref="D17:D80" si="5">IF(B17="","",IPMT($E$11/12,B17,$E$7,-$E$8,$E$9,0))</f>
        <v>44.732318966021879</v>
      </c>
      <c r="E17" s="31">
        <f t="shared" ref="E17:E80" si="6">IF(B17="","",PPMT($E$11/12,B17,$E$7,-$E$8,$E$9,0))</f>
        <v>138.62859685036724</v>
      </c>
      <c r="F17" s="31">
        <f t="shared" ref="F17:F80" si="7">IF(B17="","",SUM(D17:E17))</f>
        <v>183.36091581638914</v>
      </c>
      <c r="G17" s="6">
        <f t="shared" si="1"/>
        <v>9116.333947843812</v>
      </c>
      <c r="K17" s="20"/>
      <c r="L17" s="20"/>
      <c r="M17" s="23"/>
    </row>
    <row r="18" spans="1:13" x14ac:dyDescent="0.25">
      <c r="A18" s="30">
        <f t="shared" si="2"/>
        <v>45748</v>
      </c>
      <c r="B18" s="17">
        <f t="shared" si="3"/>
        <v>4</v>
      </c>
      <c r="C18" s="6">
        <f t="shared" si="4"/>
        <v>9116.333947843812</v>
      </c>
      <c r="D18" s="31">
        <f t="shared" si="5"/>
        <v>44.062280747911757</v>
      </c>
      <c r="E18" s="31">
        <f t="shared" si="6"/>
        <v>139.29863506847735</v>
      </c>
      <c r="F18" s="31">
        <f t="shared" si="7"/>
        <v>183.36091581638911</v>
      </c>
      <c r="G18" s="6">
        <f t="shared" si="1"/>
        <v>8977.0353127753351</v>
      </c>
      <c r="K18" s="20"/>
      <c r="L18" s="20"/>
      <c r="M18" s="23"/>
    </row>
    <row r="19" spans="1:13" x14ac:dyDescent="0.25">
      <c r="A19" s="30">
        <f t="shared" si="2"/>
        <v>45778</v>
      </c>
      <c r="B19" s="17">
        <f t="shared" si="3"/>
        <v>5</v>
      </c>
      <c r="C19" s="6">
        <f t="shared" si="4"/>
        <v>8977.0353127753351</v>
      </c>
      <c r="D19" s="31">
        <f t="shared" si="5"/>
        <v>43.389004011747453</v>
      </c>
      <c r="E19" s="31">
        <f t="shared" si="6"/>
        <v>139.97191180464165</v>
      </c>
      <c r="F19" s="31">
        <f t="shared" si="7"/>
        <v>183.36091581638911</v>
      </c>
      <c r="G19" s="6">
        <f t="shared" si="1"/>
        <v>8837.0634009706937</v>
      </c>
      <c r="K19" s="20"/>
      <c r="L19" s="20"/>
      <c r="M19" s="23"/>
    </row>
    <row r="20" spans="1:13" x14ac:dyDescent="0.25">
      <c r="A20" s="30">
        <f t="shared" si="2"/>
        <v>45809</v>
      </c>
      <c r="B20" s="17">
        <f t="shared" si="3"/>
        <v>6</v>
      </c>
      <c r="C20" s="6">
        <f t="shared" si="4"/>
        <v>8837.0634009706937</v>
      </c>
      <c r="D20" s="31">
        <f t="shared" si="5"/>
        <v>42.712473104691689</v>
      </c>
      <c r="E20" s="31">
        <f t="shared" si="6"/>
        <v>140.64844271169741</v>
      </c>
      <c r="F20" s="31">
        <f t="shared" si="7"/>
        <v>183.36091581638911</v>
      </c>
      <c r="G20" s="6">
        <f t="shared" si="1"/>
        <v>8696.4149582589962</v>
      </c>
      <c r="K20" s="20"/>
      <c r="L20" s="20"/>
      <c r="M20" s="23"/>
    </row>
    <row r="21" spans="1:13" x14ac:dyDescent="0.25">
      <c r="A21" s="30">
        <f t="shared" si="2"/>
        <v>45839</v>
      </c>
      <c r="B21" s="17">
        <f t="shared" si="3"/>
        <v>7</v>
      </c>
      <c r="C21" s="6">
        <f t="shared" si="4"/>
        <v>8696.4149582589962</v>
      </c>
      <c r="D21" s="31">
        <f t="shared" si="5"/>
        <v>42.032672298251818</v>
      </c>
      <c r="E21" s="31">
        <f t="shared" si="6"/>
        <v>141.3282435181373</v>
      </c>
      <c r="F21" s="31">
        <f t="shared" si="7"/>
        <v>183.36091581638911</v>
      </c>
      <c r="G21" s="6">
        <f t="shared" si="1"/>
        <v>8555.086714740859</v>
      </c>
      <c r="K21" s="20"/>
      <c r="L21" s="20"/>
      <c r="M21" s="23"/>
    </row>
    <row r="22" spans="1:13" x14ac:dyDescent="0.25">
      <c r="A22" s="30">
        <f t="shared" si="2"/>
        <v>45870</v>
      </c>
      <c r="B22" s="17">
        <f t="shared" si="3"/>
        <v>8</v>
      </c>
      <c r="C22" s="6">
        <f t="shared" si="4"/>
        <v>8555.086714740859</v>
      </c>
      <c r="D22" s="31">
        <f t="shared" si="5"/>
        <v>41.349585787914151</v>
      </c>
      <c r="E22" s="31">
        <f t="shared" si="6"/>
        <v>142.01133002847496</v>
      </c>
      <c r="F22" s="31">
        <f t="shared" si="7"/>
        <v>183.36091581638911</v>
      </c>
      <c r="G22" s="6">
        <f t="shared" si="1"/>
        <v>8413.0753847123833</v>
      </c>
      <c r="K22" s="20"/>
      <c r="L22" s="20"/>
      <c r="M22" s="23"/>
    </row>
    <row r="23" spans="1:13" x14ac:dyDescent="0.25">
      <c r="A23" s="30">
        <f t="shared" si="2"/>
        <v>45901</v>
      </c>
      <c r="B23" s="17">
        <f t="shared" si="3"/>
        <v>9</v>
      </c>
      <c r="C23" s="6">
        <f t="shared" si="4"/>
        <v>8413.0753847123833</v>
      </c>
      <c r="D23" s="31">
        <f t="shared" si="5"/>
        <v>40.663197692776521</v>
      </c>
      <c r="E23" s="31">
        <f t="shared" si="6"/>
        <v>142.69771812361259</v>
      </c>
      <c r="F23" s="31">
        <f t="shared" si="7"/>
        <v>183.36091581638911</v>
      </c>
      <c r="G23" s="6">
        <f t="shared" si="1"/>
        <v>8270.3776665887708</v>
      </c>
      <c r="K23" s="20"/>
      <c r="L23" s="20"/>
      <c r="M23" s="23"/>
    </row>
    <row r="24" spans="1:13" x14ac:dyDescent="0.25">
      <c r="A24" s="30">
        <f t="shared" si="2"/>
        <v>45931</v>
      </c>
      <c r="B24" s="17">
        <f t="shared" si="3"/>
        <v>10</v>
      </c>
      <c r="C24" s="6">
        <f t="shared" si="4"/>
        <v>8270.3776665887708</v>
      </c>
      <c r="D24" s="31">
        <f t="shared" si="5"/>
        <v>39.973492055179058</v>
      </c>
      <c r="E24" s="31">
        <f t="shared" si="6"/>
        <v>143.38742376121004</v>
      </c>
      <c r="F24" s="31">
        <f t="shared" si="7"/>
        <v>183.36091581638911</v>
      </c>
      <c r="G24" s="6">
        <f t="shared" si="1"/>
        <v>8126.9902428275609</v>
      </c>
      <c r="K24" s="20"/>
      <c r="L24" s="20"/>
      <c r="M24" s="23"/>
    </row>
    <row r="25" spans="1:13" x14ac:dyDescent="0.25">
      <c r="A25" s="30">
        <f t="shared" si="2"/>
        <v>45962</v>
      </c>
      <c r="B25" s="17">
        <f t="shared" si="3"/>
        <v>11</v>
      </c>
      <c r="C25" s="6">
        <f t="shared" si="4"/>
        <v>8126.9902428275609</v>
      </c>
      <c r="D25" s="31">
        <f t="shared" si="5"/>
        <v>39.280452840333211</v>
      </c>
      <c r="E25" s="31">
        <f t="shared" si="6"/>
        <v>144.08046297605588</v>
      </c>
      <c r="F25" s="31">
        <f t="shared" si="7"/>
        <v>183.36091581638908</v>
      </c>
      <c r="G25" s="6">
        <f t="shared" si="1"/>
        <v>7982.9097798515049</v>
      </c>
    </row>
    <row r="26" spans="1:13" x14ac:dyDescent="0.25">
      <c r="A26" s="30">
        <f t="shared" si="2"/>
        <v>45992</v>
      </c>
      <c r="B26" s="17">
        <f t="shared" si="3"/>
        <v>12</v>
      </c>
      <c r="C26" s="6">
        <f t="shared" si="4"/>
        <v>7982.9097798515049</v>
      </c>
      <c r="D26" s="31">
        <f t="shared" si="5"/>
        <v>38.58406393594894</v>
      </c>
      <c r="E26" s="31">
        <f t="shared" si="6"/>
        <v>144.77685188044015</v>
      </c>
      <c r="F26" s="31">
        <f t="shared" si="7"/>
        <v>183.36091581638908</v>
      </c>
      <c r="G26" s="6">
        <f t="shared" si="1"/>
        <v>7838.1329279710644</v>
      </c>
    </row>
    <row r="27" spans="1:13" x14ac:dyDescent="0.25">
      <c r="A27" s="30">
        <f t="shared" si="2"/>
        <v>46023</v>
      </c>
      <c r="B27" s="17">
        <f t="shared" si="3"/>
        <v>13</v>
      </c>
      <c r="C27" s="6">
        <f t="shared" si="4"/>
        <v>7838.1329279710644</v>
      </c>
      <c r="D27" s="31">
        <f t="shared" si="5"/>
        <v>37.884309151860144</v>
      </c>
      <c r="E27" s="31">
        <f t="shared" si="6"/>
        <v>145.47660666452896</v>
      </c>
      <c r="F27" s="31">
        <f t="shared" si="7"/>
        <v>183.36091581638911</v>
      </c>
      <c r="G27" s="6">
        <f t="shared" si="1"/>
        <v>7692.6563213065356</v>
      </c>
    </row>
    <row r="28" spans="1:13" x14ac:dyDescent="0.25">
      <c r="A28" s="30">
        <f t="shared" si="2"/>
        <v>46054</v>
      </c>
      <c r="B28" s="17">
        <f t="shared" si="3"/>
        <v>14</v>
      </c>
      <c r="C28" s="6">
        <f t="shared" si="4"/>
        <v>7692.6563213065356</v>
      </c>
      <c r="D28" s="31">
        <f t="shared" si="5"/>
        <v>37.181172219648253</v>
      </c>
      <c r="E28" s="31">
        <f t="shared" si="6"/>
        <v>146.17974359674085</v>
      </c>
      <c r="F28" s="31">
        <f t="shared" si="7"/>
        <v>183.36091581638911</v>
      </c>
      <c r="G28" s="6">
        <f t="shared" si="1"/>
        <v>7546.4765777097946</v>
      </c>
    </row>
    <row r="29" spans="1:13" x14ac:dyDescent="0.25">
      <c r="A29" s="30">
        <f t="shared" si="2"/>
        <v>46082</v>
      </c>
      <c r="B29" s="17">
        <f t="shared" si="3"/>
        <v>15</v>
      </c>
      <c r="C29" s="6">
        <f t="shared" si="4"/>
        <v>7546.4765777097946</v>
      </c>
      <c r="D29" s="31">
        <f t="shared" si="5"/>
        <v>36.474636792264008</v>
      </c>
      <c r="E29" s="31">
        <f t="shared" si="6"/>
        <v>146.88627902412512</v>
      </c>
      <c r="F29" s="31">
        <f t="shared" si="7"/>
        <v>183.36091581638914</v>
      </c>
      <c r="G29" s="6">
        <f t="shared" si="1"/>
        <v>7399.590298685669</v>
      </c>
    </row>
    <row r="30" spans="1:13" x14ac:dyDescent="0.25">
      <c r="A30" s="30">
        <f t="shared" si="2"/>
        <v>46113</v>
      </c>
      <c r="B30" s="17">
        <f t="shared" si="3"/>
        <v>16</v>
      </c>
      <c r="C30" s="6">
        <f t="shared" si="4"/>
        <v>7399.590298685669</v>
      </c>
      <c r="D30" s="31">
        <f t="shared" si="5"/>
        <v>35.764686443647406</v>
      </c>
      <c r="E30" s="31">
        <f t="shared" si="6"/>
        <v>147.5962293727417</v>
      </c>
      <c r="F30" s="31">
        <f t="shared" si="7"/>
        <v>183.36091581638911</v>
      </c>
      <c r="G30" s="6">
        <f t="shared" si="1"/>
        <v>7251.9940693129274</v>
      </c>
    </row>
    <row r="31" spans="1:13" x14ac:dyDescent="0.25">
      <c r="A31" s="30">
        <f t="shared" si="2"/>
        <v>46143</v>
      </c>
      <c r="B31" s="17">
        <f t="shared" si="3"/>
        <v>17</v>
      </c>
      <c r="C31" s="6">
        <f t="shared" si="4"/>
        <v>7251.9940693129274</v>
      </c>
      <c r="D31" s="31">
        <f t="shared" si="5"/>
        <v>35.051304668345814</v>
      </c>
      <c r="E31" s="31">
        <f t="shared" si="6"/>
        <v>148.30961114804327</v>
      </c>
      <c r="F31" s="31">
        <f t="shared" si="7"/>
        <v>183.36091581638908</v>
      </c>
      <c r="G31" s="6">
        <f t="shared" si="1"/>
        <v>7103.6844581648838</v>
      </c>
    </row>
    <row r="32" spans="1:13" x14ac:dyDescent="0.25">
      <c r="A32" s="30">
        <f t="shared" si="2"/>
        <v>46174</v>
      </c>
      <c r="B32" s="17">
        <f t="shared" si="3"/>
        <v>18</v>
      </c>
      <c r="C32" s="6">
        <f t="shared" si="4"/>
        <v>7103.6844581648838</v>
      </c>
      <c r="D32" s="31">
        <f t="shared" si="5"/>
        <v>34.334474881130276</v>
      </c>
      <c r="E32" s="31">
        <f t="shared" si="6"/>
        <v>149.02644093525882</v>
      </c>
      <c r="F32" s="31">
        <f t="shared" si="7"/>
        <v>183.36091581638908</v>
      </c>
      <c r="G32" s="6">
        <f t="shared" si="1"/>
        <v>6954.6580172296253</v>
      </c>
    </row>
    <row r="33" spans="1:7" x14ac:dyDescent="0.25">
      <c r="A33" s="30">
        <f t="shared" si="2"/>
        <v>46204</v>
      </c>
      <c r="B33" s="17">
        <f t="shared" si="3"/>
        <v>19</v>
      </c>
      <c r="C33" s="6">
        <f t="shared" si="4"/>
        <v>6954.6580172296253</v>
      </c>
      <c r="D33" s="31">
        <f t="shared" si="5"/>
        <v>33.614180416609855</v>
      </c>
      <c r="E33" s="31">
        <f t="shared" si="6"/>
        <v>149.74673539977925</v>
      </c>
      <c r="F33" s="31">
        <f t="shared" si="7"/>
        <v>183.36091581638911</v>
      </c>
      <c r="G33" s="6">
        <f t="shared" si="1"/>
        <v>6804.9112818298463</v>
      </c>
    </row>
    <row r="34" spans="1:7" x14ac:dyDescent="0.25">
      <c r="A34" s="30">
        <f t="shared" si="2"/>
        <v>46235</v>
      </c>
      <c r="B34" s="17">
        <f t="shared" si="3"/>
        <v>20</v>
      </c>
      <c r="C34" s="6">
        <f t="shared" si="4"/>
        <v>6804.9112818298463</v>
      </c>
      <c r="D34" s="31">
        <f t="shared" si="5"/>
        <v>32.890404528844257</v>
      </c>
      <c r="E34" s="31">
        <f t="shared" si="6"/>
        <v>150.47051128754484</v>
      </c>
      <c r="F34" s="31">
        <f t="shared" si="7"/>
        <v>183.36091581638908</v>
      </c>
      <c r="G34" s="6">
        <f t="shared" si="1"/>
        <v>6654.4407705423018</v>
      </c>
    </row>
    <row r="35" spans="1:7" x14ac:dyDescent="0.25">
      <c r="A35" s="30">
        <f t="shared" si="2"/>
        <v>46266</v>
      </c>
      <c r="B35" s="17">
        <f t="shared" si="3"/>
        <v>21</v>
      </c>
      <c r="C35" s="6">
        <f t="shared" si="4"/>
        <v>6654.4407705423018</v>
      </c>
      <c r="D35" s="31">
        <f t="shared" si="5"/>
        <v>32.163130390954457</v>
      </c>
      <c r="E35" s="31">
        <f t="shared" si="6"/>
        <v>151.19778542543463</v>
      </c>
      <c r="F35" s="31">
        <f t="shared" si="7"/>
        <v>183.36091581638908</v>
      </c>
      <c r="G35" s="6">
        <f t="shared" si="1"/>
        <v>6503.2429851168672</v>
      </c>
    </row>
    <row r="36" spans="1:7" x14ac:dyDescent="0.25">
      <c r="A36" s="30">
        <f t="shared" si="2"/>
        <v>46296</v>
      </c>
      <c r="B36" s="17">
        <f t="shared" si="3"/>
        <v>22</v>
      </c>
      <c r="C36" s="6">
        <f t="shared" si="4"/>
        <v>6503.2429851168672</v>
      </c>
      <c r="D36" s="31">
        <f t="shared" si="5"/>
        <v>31.432341094731527</v>
      </c>
      <c r="E36" s="31">
        <f t="shared" si="6"/>
        <v>151.92857472165761</v>
      </c>
      <c r="F36" s="31">
        <f t="shared" si="7"/>
        <v>183.36091581638914</v>
      </c>
      <c r="G36" s="6">
        <f t="shared" si="1"/>
        <v>6351.31441039521</v>
      </c>
    </row>
    <row r="37" spans="1:7" x14ac:dyDescent="0.25">
      <c r="A37" s="30">
        <f t="shared" si="2"/>
        <v>46327</v>
      </c>
      <c r="B37" s="17">
        <f t="shared" si="3"/>
        <v>23</v>
      </c>
      <c r="C37" s="6">
        <f t="shared" si="4"/>
        <v>6351.31441039521</v>
      </c>
      <c r="D37" s="31">
        <f t="shared" si="5"/>
        <v>30.698019650243513</v>
      </c>
      <c r="E37" s="31">
        <f t="shared" si="6"/>
        <v>152.66289616614557</v>
      </c>
      <c r="F37" s="31">
        <f t="shared" si="7"/>
        <v>183.36091581638908</v>
      </c>
      <c r="G37" s="6">
        <f t="shared" si="1"/>
        <v>6198.6515142290646</v>
      </c>
    </row>
    <row r="38" spans="1:7" x14ac:dyDescent="0.25">
      <c r="A38" s="30">
        <f t="shared" si="2"/>
        <v>46357</v>
      </c>
      <c r="B38" s="17">
        <f t="shared" si="3"/>
        <v>24</v>
      </c>
      <c r="C38" s="6">
        <f t="shared" si="4"/>
        <v>6198.6515142290646</v>
      </c>
      <c r="D38" s="31">
        <f t="shared" si="5"/>
        <v>29.96014898544048</v>
      </c>
      <c r="E38" s="31">
        <f t="shared" si="6"/>
        <v>153.40076683094864</v>
      </c>
      <c r="F38" s="31">
        <f t="shared" si="7"/>
        <v>183.36091581638911</v>
      </c>
      <c r="G38" s="6">
        <f t="shared" si="1"/>
        <v>6045.2507473981159</v>
      </c>
    </row>
    <row r="39" spans="1:7" x14ac:dyDescent="0.25">
      <c r="A39" s="30">
        <f t="shared" si="2"/>
        <v>46388</v>
      </c>
      <c r="B39" s="17">
        <f t="shared" si="3"/>
        <v>25</v>
      </c>
      <c r="C39" s="6">
        <f t="shared" si="4"/>
        <v>6045.2507473981159</v>
      </c>
      <c r="D39" s="31">
        <f t="shared" si="5"/>
        <v>29.218711945757551</v>
      </c>
      <c r="E39" s="31">
        <f t="shared" si="6"/>
        <v>154.14220387063153</v>
      </c>
      <c r="F39" s="31">
        <f t="shared" si="7"/>
        <v>183.36091581638908</v>
      </c>
      <c r="G39" s="6">
        <f t="shared" si="1"/>
        <v>5891.1085435274845</v>
      </c>
    </row>
    <row r="40" spans="1:7" x14ac:dyDescent="0.25">
      <c r="A40" s="30">
        <f t="shared" si="2"/>
        <v>46419</v>
      </c>
      <c r="B40" s="17">
        <f t="shared" si="3"/>
        <v>26</v>
      </c>
      <c r="C40" s="6">
        <f t="shared" si="4"/>
        <v>5891.1085435274845</v>
      </c>
      <c r="D40" s="31">
        <f t="shared" si="5"/>
        <v>28.473691293716172</v>
      </c>
      <c r="E40" s="31">
        <f t="shared" si="6"/>
        <v>154.88722452267294</v>
      </c>
      <c r="F40" s="31">
        <f t="shared" si="7"/>
        <v>183.36091581638911</v>
      </c>
      <c r="G40" s="6">
        <f t="shared" si="1"/>
        <v>5736.2213190048114</v>
      </c>
    </row>
    <row r="41" spans="1:7" x14ac:dyDescent="0.25">
      <c r="A41" s="30">
        <f t="shared" si="2"/>
        <v>46447</v>
      </c>
      <c r="B41" s="17">
        <f t="shared" si="3"/>
        <v>27</v>
      </c>
      <c r="C41" s="6">
        <f t="shared" si="4"/>
        <v>5736.2213190048114</v>
      </c>
      <c r="D41" s="31">
        <f t="shared" si="5"/>
        <v>27.725069708523254</v>
      </c>
      <c r="E41" s="31">
        <f t="shared" si="6"/>
        <v>155.63584610786583</v>
      </c>
      <c r="F41" s="31">
        <f t="shared" si="7"/>
        <v>183.36091581638908</v>
      </c>
      <c r="G41" s="6">
        <f t="shared" si="1"/>
        <v>5580.5854728969452</v>
      </c>
    </row>
    <row r="42" spans="1:7" x14ac:dyDescent="0.25">
      <c r="A42" s="30">
        <f t="shared" si="2"/>
        <v>46478</v>
      </c>
      <c r="B42" s="17">
        <f t="shared" si="3"/>
        <v>28</v>
      </c>
      <c r="C42" s="6">
        <f t="shared" si="4"/>
        <v>5580.5854728969452</v>
      </c>
      <c r="D42" s="31">
        <f t="shared" si="5"/>
        <v>26.972829785668569</v>
      </c>
      <c r="E42" s="31">
        <f t="shared" si="6"/>
        <v>156.38808603072056</v>
      </c>
      <c r="F42" s="31">
        <f t="shared" si="7"/>
        <v>183.36091581638914</v>
      </c>
      <c r="G42" s="6">
        <f t="shared" si="1"/>
        <v>5424.1973868662244</v>
      </c>
    </row>
    <row r="43" spans="1:7" x14ac:dyDescent="0.25">
      <c r="A43" s="30">
        <f t="shared" si="2"/>
        <v>46508</v>
      </c>
      <c r="B43" s="17">
        <f t="shared" si="3"/>
        <v>29</v>
      </c>
      <c r="C43" s="6">
        <f t="shared" si="4"/>
        <v>5424.1973868662244</v>
      </c>
      <c r="D43" s="31">
        <f t="shared" si="5"/>
        <v>26.216954036520086</v>
      </c>
      <c r="E43" s="31">
        <f t="shared" si="6"/>
        <v>157.14396177986902</v>
      </c>
      <c r="F43" s="31">
        <f t="shared" si="7"/>
        <v>183.36091581638911</v>
      </c>
      <c r="G43" s="6">
        <f t="shared" si="1"/>
        <v>5267.0534250863557</v>
      </c>
    </row>
    <row r="44" spans="1:7" x14ac:dyDescent="0.25">
      <c r="A44" s="30">
        <f t="shared" si="2"/>
        <v>46539</v>
      </c>
      <c r="B44" s="17">
        <f t="shared" si="3"/>
        <v>30</v>
      </c>
      <c r="C44" s="6">
        <f t="shared" si="4"/>
        <v>5267.0534250863557</v>
      </c>
      <c r="D44" s="31">
        <f t="shared" si="5"/>
        <v>25.457424887917387</v>
      </c>
      <c r="E44" s="31">
        <f t="shared" si="6"/>
        <v>157.90349092847174</v>
      </c>
      <c r="F44" s="31">
        <f t="shared" si="7"/>
        <v>183.36091581638914</v>
      </c>
      <c r="G44" s="6">
        <f t="shared" si="1"/>
        <v>5109.1499341578838</v>
      </c>
    </row>
    <row r="45" spans="1:7" x14ac:dyDescent="0.25">
      <c r="A45" s="30">
        <f t="shared" si="2"/>
        <v>46569</v>
      </c>
      <c r="B45" s="17">
        <f t="shared" si="3"/>
        <v>31</v>
      </c>
      <c r="C45" s="6">
        <f t="shared" si="4"/>
        <v>5109.1499341578838</v>
      </c>
      <c r="D45" s="31">
        <f t="shared" si="5"/>
        <v>24.694224681763103</v>
      </c>
      <c r="E45" s="31">
        <f t="shared" si="6"/>
        <v>158.66669113462601</v>
      </c>
      <c r="F45" s="31">
        <f t="shared" si="7"/>
        <v>183.36091581638911</v>
      </c>
      <c r="G45" s="6">
        <f t="shared" si="1"/>
        <v>4950.4832430232582</v>
      </c>
    </row>
    <row r="46" spans="1:7" x14ac:dyDescent="0.25">
      <c r="A46" s="30">
        <f t="shared" si="2"/>
        <v>46600</v>
      </c>
      <c r="B46" s="17">
        <f t="shared" si="3"/>
        <v>32</v>
      </c>
      <c r="C46" s="6">
        <f t="shared" si="4"/>
        <v>4950.4832430232582</v>
      </c>
      <c r="D46" s="31">
        <f t="shared" si="5"/>
        <v>23.927335674612412</v>
      </c>
      <c r="E46" s="31">
        <f t="shared" si="6"/>
        <v>159.4335801417767</v>
      </c>
      <c r="F46" s="31">
        <f t="shared" si="7"/>
        <v>183.36091581638911</v>
      </c>
      <c r="G46" s="6">
        <f t="shared" si="1"/>
        <v>4791.0496628814817</v>
      </c>
    </row>
    <row r="47" spans="1:7" x14ac:dyDescent="0.25">
      <c r="A47" s="30">
        <f t="shared" si="2"/>
        <v>46631</v>
      </c>
      <c r="B47" s="17">
        <f t="shared" si="3"/>
        <v>33</v>
      </c>
      <c r="C47" s="6">
        <f t="shared" si="4"/>
        <v>4791.0496628814817</v>
      </c>
      <c r="D47" s="31">
        <f t="shared" si="5"/>
        <v>23.156740037260494</v>
      </c>
      <c r="E47" s="31">
        <f t="shared" si="6"/>
        <v>160.20417577912863</v>
      </c>
      <c r="F47" s="31">
        <f t="shared" si="7"/>
        <v>183.36091581638914</v>
      </c>
      <c r="G47" s="6">
        <f t="shared" si="1"/>
        <v>4630.8454871023532</v>
      </c>
    </row>
    <row r="48" spans="1:7" x14ac:dyDescent="0.25">
      <c r="A48" s="30">
        <f t="shared" si="2"/>
        <v>46661</v>
      </c>
      <c r="B48" s="17">
        <f t="shared" si="3"/>
        <v>34</v>
      </c>
      <c r="C48" s="6">
        <f t="shared" si="4"/>
        <v>4630.8454871023532</v>
      </c>
      <c r="D48" s="31">
        <f t="shared" si="5"/>
        <v>22.382419854328038</v>
      </c>
      <c r="E48" s="31">
        <f t="shared" si="6"/>
        <v>160.97849596206106</v>
      </c>
      <c r="F48" s="31">
        <f t="shared" si="7"/>
        <v>183.36091581638911</v>
      </c>
      <c r="G48" s="6">
        <f t="shared" si="1"/>
        <v>4469.8669911402922</v>
      </c>
    </row>
    <row r="49" spans="1:7" x14ac:dyDescent="0.25">
      <c r="A49" s="30">
        <f t="shared" si="2"/>
        <v>46692</v>
      </c>
      <c r="B49" s="17">
        <f t="shared" si="3"/>
        <v>35</v>
      </c>
      <c r="C49" s="6">
        <f t="shared" si="4"/>
        <v>4469.8669911402922</v>
      </c>
      <c r="D49" s="31">
        <f t="shared" si="5"/>
        <v>21.604357123844743</v>
      </c>
      <c r="E49" s="31">
        <f t="shared" si="6"/>
        <v>161.75655869254436</v>
      </c>
      <c r="F49" s="31">
        <f t="shared" si="7"/>
        <v>183.36091581638911</v>
      </c>
      <c r="G49" s="6">
        <f t="shared" si="1"/>
        <v>4308.1104324477474</v>
      </c>
    </row>
    <row r="50" spans="1:7" x14ac:dyDescent="0.25">
      <c r="A50" s="30">
        <f t="shared" si="2"/>
        <v>46722</v>
      </c>
      <c r="B50" s="17">
        <f t="shared" si="3"/>
        <v>36</v>
      </c>
      <c r="C50" s="6">
        <f t="shared" si="4"/>
        <v>4308.1104324477474</v>
      </c>
      <c r="D50" s="31">
        <f t="shared" si="5"/>
        <v>20.822533756830776</v>
      </c>
      <c r="E50" s="31">
        <f t="shared" si="6"/>
        <v>162.53838205955833</v>
      </c>
      <c r="F50" s="31">
        <f t="shared" si="7"/>
        <v>183.36091581638911</v>
      </c>
      <c r="G50" s="6">
        <f t="shared" si="1"/>
        <v>4145.5720503881894</v>
      </c>
    </row>
    <row r="51" spans="1:7" x14ac:dyDescent="0.25">
      <c r="A51" s="30">
        <f t="shared" si="2"/>
        <v>46753</v>
      </c>
      <c r="B51" s="17">
        <f t="shared" si="3"/>
        <v>37</v>
      </c>
      <c r="C51" s="6">
        <f t="shared" si="4"/>
        <v>4145.5720503881894</v>
      </c>
      <c r="D51" s="31">
        <f t="shared" si="5"/>
        <v>20.036931576876245</v>
      </c>
      <c r="E51" s="31">
        <f t="shared" si="6"/>
        <v>163.32398423951287</v>
      </c>
      <c r="F51" s="31">
        <f t="shared" si="7"/>
        <v>183.36091581638911</v>
      </c>
      <c r="G51" s="6">
        <f t="shared" si="1"/>
        <v>3982.2480661486766</v>
      </c>
    </row>
    <row r="52" spans="1:7" x14ac:dyDescent="0.25">
      <c r="A52" s="30">
        <f t="shared" si="2"/>
        <v>46784</v>
      </c>
      <c r="B52" s="17">
        <f t="shared" si="3"/>
        <v>38</v>
      </c>
      <c r="C52" s="6">
        <f t="shared" si="4"/>
        <v>3982.2480661486766</v>
      </c>
      <c r="D52" s="31">
        <f t="shared" si="5"/>
        <v>19.247532319718601</v>
      </c>
      <c r="E52" s="31">
        <f t="shared" si="6"/>
        <v>164.11338349667051</v>
      </c>
      <c r="F52" s="31">
        <f t="shared" si="7"/>
        <v>183.36091581638911</v>
      </c>
      <c r="G52" s="6">
        <f t="shared" si="1"/>
        <v>3818.1346826520062</v>
      </c>
    </row>
    <row r="53" spans="1:7" x14ac:dyDescent="0.25">
      <c r="A53" s="30">
        <f t="shared" si="2"/>
        <v>46813</v>
      </c>
      <c r="B53" s="17">
        <f t="shared" si="3"/>
        <v>39</v>
      </c>
      <c r="C53" s="6">
        <f t="shared" si="4"/>
        <v>3818.1346826520062</v>
      </c>
      <c r="D53" s="31">
        <f t="shared" si="5"/>
        <v>18.454317632818029</v>
      </c>
      <c r="E53" s="31">
        <f t="shared" si="6"/>
        <v>164.90659818357111</v>
      </c>
      <c r="F53" s="31">
        <f t="shared" si="7"/>
        <v>183.36091581638914</v>
      </c>
      <c r="G53" s="6">
        <f t="shared" si="1"/>
        <v>3653.2280844684351</v>
      </c>
    </row>
    <row r="54" spans="1:7" x14ac:dyDescent="0.25">
      <c r="A54" s="30">
        <f t="shared" si="2"/>
        <v>46844</v>
      </c>
      <c r="B54" s="17">
        <f t="shared" si="3"/>
        <v>40</v>
      </c>
      <c r="C54" s="6">
        <f t="shared" si="4"/>
        <v>3653.2280844684351</v>
      </c>
      <c r="D54" s="31">
        <f t="shared" si="5"/>
        <v>17.657269074930763</v>
      </c>
      <c r="E54" s="31">
        <f t="shared" si="6"/>
        <v>165.70364674145833</v>
      </c>
      <c r="F54" s="31">
        <f t="shared" si="7"/>
        <v>183.36091581638908</v>
      </c>
      <c r="G54" s="6">
        <f t="shared" si="1"/>
        <v>3487.5244377269769</v>
      </c>
    </row>
    <row r="55" spans="1:7" x14ac:dyDescent="0.25">
      <c r="A55" s="30">
        <f t="shared" si="2"/>
        <v>46874</v>
      </c>
      <c r="B55" s="17">
        <f t="shared" si="3"/>
        <v>41</v>
      </c>
      <c r="C55" s="6">
        <f t="shared" si="4"/>
        <v>3487.5244377269769</v>
      </c>
      <c r="D55" s="31">
        <f t="shared" si="5"/>
        <v>16.856368115680386</v>
      </c>
      <c r="E55" s="31">
        <f t="shared" si="6"/>
        <v>166.50454770070871</v>
      </c>
      <c r="F55" s="31">
        <f t="shared" si="7"/>
        <v>183.36091581638911</v>
      </c>
      <c r="G55" s="6">
        <f t="shared" si="1"/>
        <v>3321.0198900262681</v>
      </c>
    </row>
    <row r="56" spans="1:7" x14ac:dyDescent="0.25">
      <c r="A56" s="30">
        <f t="shared" si="2"/>
        <v>46905</v>
      </c>
      <c r="B56" s="17">
        <f t="shared" si="3"/>
        <v>42</v>
      </c>
      <c r="C56" s="6">
        <f t="shared" si="4"/>
        <v>3321.0198900262681</v>
      </c>
      <c r="D56" s="31">
        <f t="shared" si="5"/>
        <v>16.051596135126957</v>
      </c>
      <c r="E56" s="31">
        <f t="shared" si="6"/>
        <v>167.30931968126214</v>
      </c>
      <c r="F56" s="31">
        <f t="shared" si="7"/>
        <v>183.36091581638908</v>
      </c>
      <c r="G56" s="6">
        <f t="shared" si="1"/>
        <v>3153.7105703450061</v>
      </c>
    </row>
    <row r="57" spans="1:7" x14ac:dyDescent="0.25">
      <c r="A57" s="30">
        <f t="shared" si="2"/>
        <v>46935</v>
      </c>
      <c r="B57" s="17">
        <f t="shared" si="3"/>
        <v>43</v>
      </c>
      <c r="C57" s="6">
        <f t="shared" si="4"/>
        <v>3153.7105703450061</v>
      </c>
      <c r="D57" s="31">
        <f t="shared" si="5"/>
        <v>15.242934423334193</v>
      </c>
      <c r="E57" s="31">
        <f t="shared" si="6"/>
        <v>168.11798139305492</v>
      </c>
      <c r="F57" s="31">
        <f t="shared" si="7"/>
        <v>183.36091581638911</v>
      </c>
      <c r="G57" s="6">
        <f t="shared" si="1"/>
        <v>2985.5925889519513</v>
      </c>
    </row>
    <row r="58" spans="1:7" x14ac:dyDescent="0.25">
      <c r="A58" s="30">
        <f t="shared" si="2"/>
        <v>46966</v>
      </c>
      <c r="B58" s="17">
        <f t="shared" si="3"/>
        <v>44</v>
      </c>
      <c r="C58" s="6">
        <f t="shared" si="4"/>
        <v>2985.5925889519513</v>
      </c>
      <c r="D58" s="31">
        <f t="shared" si="5"/>
        <v>14.430364179934427</v>
      </c>
      <c r="E58" s="31">
        <f t="shared" si="6"/>
        <v>168.93055163645468</v>
      </c>
      <c r="F58" s="31">
        <f t="shared" si="7"/>
        <v>183.36091581638911</v>
      </c>
      <c r="G58" s="6">
        <f t="shared" si="1"/>
        <v>2816.6620373154965</v>
      </c>
    </row>
    <row r="59" spans="1:7" x14ac:dyDescent="0.25">
      <c r="A59" s="30">
        <f t="shared" si="2"/>
        <v>46997</v>
      </c>
      <c r="B59" s="17">
        <f t="shared" si="3"/>
        <v>45</v>
      </c>
      <c r="C59" s="6">
        <f t="shared" si="4"/>
        <v>2816.6620373154965</v>
      </c>
      <c r="D59" s="31">
        <f t="shared" si="5"/>
        <v>13.613866513691562</v>
      </c>
      <c r="E59" s="31">
        <f t="shared" si="6"/>
        <v>169.74704930269755</v>
      </c>
      <c r="F59" s="31">
        <f t="shared" si="7"/>
        <v>183.36091581638911</v>
      </c>
      <c r="G59" s="6">
        <f t="shared" si="1"/>
        <v>2646.9149880127989</v>
      </c>
    </row>
    <row r="60" spans="1:7" x14ac:dyDescent="0.25">
      <c r="A60" s="30">
        <f t="shared" si="2"/>
        <v>47027</v>
      </c>
      <c r="B60" s="17">
        <f t="shared" si="3"/>
        <v>46</v>
      </c>
      <c r="C60" s="6">
        <f t="shared" si="4"/>
        <v>2646.9149880127989</v>
      </c>
      <c r="D60" s="31">
        <f t="shared" si="5"/>
        <v>12.793422442061857</v>
      </c>
      <c r="E60" s="31">
        <f t="shared" si="6"/>
        <v>170.56749337432726</v>
      </c>
      <c r="F60" s="31">
        <f t="shared" si="7"/>
        <v>183.36091581638911</v>
      </c>
      <c r="G60" s="6">
        <f t="shared" si="1"/>
        <v>2476.3474946384717</v>
      </c>
    </row>
    <row r="61" spans="1:7" x14ac:dyDescent="0.25">
      <c r="A61" s="30">
        <f t="shared" si="2"/>
        <v>47058</v>
      </c>
      <c r="B61" s="17">
        <f t="shared" si="3"/>
        <v>47</v>
      </c>
      <c r="C61" s="6">
        <f t="shared" si="4"/>
        <v>2476.3474946384717</v>
      </c>
      <c r="D61" s="31">
        <f t="shared" si="5"/>
        <v>11.969012890752609</v>
      </c>
      <c r="E61" s="31">
        <f t="shared" si="6"/>
        <v>171.39190292563649</v>
      </c>
      <c r="F61" s="31">
        <f t="shared" si="7"/>
        <v>183.36091581638908</v>
      </c>
      <c r="G61" s="6">
        <f t="shared" si="1"/>
        <v>2304.9555917128355</v>
      </c>
    </row>
    <row r="62" spans="1:7" x14ac:dyDescent="0.25">
      <c r="A62" s="30">
        <f t="shared" si="2"/>
        <v>47088</v>
      </c>
      <c r="B62" s="17">
        <f t="shared" si="3"/>
        <v>48</v>
      </c>
      <c r="C62" s="6">
        <f t="shared" si="4"/>
        <v>2304.9555917128355</v>
      </c>
      <c r="D62" s="31">
        <f t="shared" si="5"/>
        <v>11.1406186932787</v>
      </c>
      <c r="E62" s="31">
        <f t="shared" si="6"/>
        <v>172.22029712311041</v>
      </c>
      <c r="F62" s="31">
        <f t="shared" si="7"/>
        <v>183.36091581638911</v>
      </c>
      <c r="G62" s="6">
        <f t="shared" si="1"/>
        <v>2132.7352945897251</v>
      </c>
    </row>
    <row r="63" spans="1:7" x14ac:dyDescent="0.25">
      <c r="A63" s="30">
        <f t="shared" si="2"/>
        <v>47119</v>
      </c>
      <c r="B63" s="17">
        <f t="shared" si="3"/>
        <v>49</v>
      </c>
      <c r="C63" s="6">
        <f t="shared" si="4"/>
        <v>2132.7352945897251</v>
      </c>
      <c r="D63" s="31">
        <f t="shared" si="5"/>
        <v>10.308220590516999</v>
      </c>
      <c r="E63" s="31">
        <f t="shared" si="6"/>
        <v>173.05269522587213</v>
      </c>
      <c r="F63" s="31">
        <f t="shared" si="7"/>
        <v>183.36091581638914</v>
      </c>
      <c r="G63" s="6">
        <f t="shared" si="1"/>
        <v>1959.6825993638529</v>
      </c>
    </row>
    <row r="64" spans="1:7" x14ac:dyDescent="0.25">
      <c r="A64" s="30">
        <f t="shared" si="2"/>
        <v>47150</v>
      </c>
      <c r="B64" s="17">
        <f t="shared" si="3"/>
        <v>50</v>
      </c>
      <c r="C64" s="6">
        <f t="shared" si="4"/>
        <v>1959.6825993638529</v>
      </c>
      <c r="D64" s="31">
        <f t="shared" si="5"/>
        <v>9.4717992302586165</v>
      </c>
      <c r="E64" s="31">
        <f t="shared" si="6"/>
        <v>173.88911658613046</v>
      </c>
      <c r="F64" s="31">
        <f t="shared" si="7"/>
        <v>183.36091581638908</v>
      </c>
      <c r="G64" s="6">
        <f t="shared" si="1"/>
        <v>1785.7934827777224</v>
      </c>
    </row>
    <row r="65" spans="1:7" x14ac:dyDescent="0.25">
      <c r="A65" s="30">
        <f t="shared" si="2"/>
        <v>47178</v>
      </c>
      <c r="B65" s="17">
        <f t="shared" si="3"/>
        <v>51</v>
      </c>
      <c r="C65" s="6">
        <f t="shared" si="4"/>
        <v>1785.7934827777224</v>
      </c>
      <c r="D65" s="31">
        <f t="shared" si="5"/>
        <v>8.631335166758987</v>
      </c>
      <c r="E65" s="31">
        <f t="shared" si="6"/>
        <v>174.72958064963012</v>
      </c>
      <c r="F65" s="31">
        <f t="shared" si="7"/>
        <v>183.36091581638911</v>
      </c>
      <c r="G65" s="6">
        <f t="shared" si="1"/>
        <v>1611.0639021280922</v>
      </c>
    </row>
    <row r="66" spans="1:7" x14ac:dyDescent="0.25">
      <c r="A66" s="30">
        <f t="shared" si="2"/>
        <v>47209</v>
      </c>
      <c r="B66" s="17">
        <f t="shared" si="3"/>
        <v>52</v>
      </c>
      <c r="C66" s="6">
        <f t="shared" si="4"/>
        <v>1611.0639021280922</v>
      </c>
      <c r="D66" s="31">
        <f t="shared" si="5"/>
        <v>7.7868088602857739</v>
      </c>
      <c r="E66" s="31">
        <f t="shared" si="6"/>
        <v>175.57410695610332</v>
      </c>
      <c r="F66" s="31">
        <f t="shared" si="7"/>
        <v>183.36091581638908</v>
      </c>
      <c r="G66" s="6">
        <f t="shared" si="1"/>
        <v>1435.4897951719888</v>
      </c>
    </row>
    <row r="67" spans="1:7" x14ac:dyDescent="0.25">
      <c r="A67" s="30">
        <f t="shared" si="2"/>
        <v>47239</v>
      </c>
      <c r="B67" s="17">
        <f t="shared" si="3"/>
        <v>53</v>
      </c>
      <c r="C67" s="6">
        <f t="shared" si="4"/>
        <v>1435.4897951719888</v>
      </c>
      <c r="D67" s="31">
        <f t="shared" si="5"/>
        <v>6.9382006766646089</v>
      </c>
      <c r="E67" s="31">
        <f t="shared" si="6"/>
        <v>176.42271513972452</v>
      </c>
      <c r="F67" s="31">
        <f t="shared" si="7"/>
        <v>183.36091581638914</v>
      </c>
      <c r="G67" s="6">
        <f t="shared" si="1"/>
        <v>1259.0670800322644</v>
      </c>
    </row>
    <row r="68" spans="1:7" x14ac:dyDescent="0.25">
      <c r="A68" s="30">
        <f t="shared" si="2"/>
        <v>47270</v>
      </c>
      <c r="B68" s="17">
        <f t="shared" si="3"/>
        <v>54</v>
      </c>
      <c r="C68" s="6">
        <f t="shared" si="4"/>
        <v>1259.0670800322644</v>
      </c>
      <c r="D68" s="31">
        <f t="shared" si="5"/>
        <v>6.0854908868226083</v>
      </c>
      <c r="E68" s="31">
        <f t="shared" si="6"/>
        <v>177.2754249295665</v>
      </c>
      <c r="F68" s="31">
        <f t="shared" si="7"/>
        <v>183.36091581638911</v>
      </c>
      <c r="G68" s="6">
        <f t="shared" si="1"/>
        <v>1081.7916551026979</v>
      </c>
    </row>
    <row r="69" spans="1:7" x14ac:dyDescent="0.25">
      <c r="A69" s="30">
        <f t="shared" si="2"/>
        <v>47300</v>
      </c>
      <c r="B69" s="17">
        <f t="shared" si="3"/>
        <v>55</v>
      </c>
      <c r="C69" s="6">
        <f t="shared" si="4"/>
        <v>1081.7916551026979</v>
      </c>
      <c r="D69" s="31">
        <f t="shared" si="5"/>
        <v>5.228659666329702</v>
      </c>
      <c r="E69" s="31">
        <f t="shared" si="6"/>
        <v>178.13225615005942</v>
      </c>
      <c r="F69" s="31">
        <f t="shared" si="7"/>
        <v>183.36091581638911</v>
      </c>
      <c r="G69" s="6">
        <f t="shared" si="1"/>
        <v>903.65939895263841</v>
      </c>
    </row>
    <row r="70" spans="1:7" x14ac:dyDescent="0.25">
      <c r="A70" s="30">
        <f t="shared" si="2"/>
        <v>47331</v>
      </c>
      <c r="B70" s="17">
        <f t="shared" si="3"/>
        <v>56</v>
      </c>
      <c r="C70" s="6">
        <f t="shared" si="4"/>
        <v>903.65939895263841</v>
      </c>
      <c r="D70" s="31">
        <f t="shared" si="5"/>
        <v>4.3676870949377484</v>
      </c>
      <c r="E70" s="31">
        <f t="shared" si="6"/>
        <v>178.99322872145135</v>
      </c>
      <c r="F70" s="31">
        <f t="shared" si="7"/>
        <v>183.36091581638908</v>
      </c>
      <c r="G70" s="6">
        <f t="shared" si="1"/>
        <v>724.66617023118704</v>
      </c>
    </row>
    <row r="71" spans="1:7" x14ac:dyDescent="0.25">
      <c r="A71" s="30">
        <f t="shared" si="2"/>
        <v>47362</v>
      </c>
      <c r="B71" s="17">
        <f t="shared" si="3"/>
        <v>57</v>
      </c>
      <c r="C71" s="6">
        <f t="shared" si="4"/>
        <v>724.66617023118704</v>
      </c>
      <c r="D71" s="31">
        <f t="shared" si="5"/>
        <v>3.5025531561174001</v>
      </c>
      <c r="E71" s="31">
        <f t="shared" si="6"/>
        <v>179.85836266027169</v>
      </c>
      <c r="F71" s="31">
        <f t="shared" si="7"/>
        <v>183.36091581638908</v>
      </c>
      <c r="G71" s="6">
        <f t="shared" si="1"/>
        <v>544.80780757091532</v>
      </c>
    </row>
    <row r="72" spans="1:7" x14ac:dyDescent="0.25">
      <c r="A72" s="30">
        <f t="shared" si="2"/>
        <v>47392</v>
      </c>
      <c r="B72" s="17">
        <f t="shared" si="3"/>
        <v>58</v>
      </c>
      <c r="C72" s="6">
        <f t="shared" si="4"/>
        <v>544.80780757091532</v>
      </c>
      <c r="D72" s="31">
        <f t="shared" si="5"/>
        <v>2.6332377365927537</v>
      </c>
      <c r="E72" s="31">
        <f t="shared" si="6"/>
        <v>180.72767807979636</v>
      </c>
      <c r="F72" s="31">
        <f t="shared" si="7"/>
        <v>183.36091581638911</v>
      </c>
      <c r="G72" s="6">
        <f t="shared" si="1"/>
        <v>364.08012949111895</v>
      </c>
    </row>
    <row r="73" spans="1:7" x14ac:dyDescent="0.25">
      <c r="A73" s="30">
        <f t="shared" si="2"/>
        <v>47423</v>
      </c>
      <c r="B73" s="17">
        <f t="shared" si="3"/>
        <v>59</v>
      </c>
      <c r="C73" s="6">
        <f t="shared" si="4"/>
        <v>364.08012949111895</v>
      </c>
      <c r="D73" s="31">
        <f t="shared" si="5"/>
        <v>1.7597206258737381</v>
      </c>
      <c r="E73" s="31">
        <f t="shared" si="6"/>
        <v>181.60119519051534</v>
      </c>
      <c r="F73" s="31">
        <f t="shared" si="7"/>
        <v>183.36091581638908</v>
      </c>
      <c r="G73" s="6">
        <f t="shared" si="1"/>
        <v>182.47893430060361</v>
      </c>
    </row>
    <row r="74" spans="1:7" x14ac:dyDescent="0.25">
      <c r="A74" s="30">
        <f t="shared" si="2"/>
        <v>47453</v>
      </c>
      <c r="B74" s="17">
        <f t="shared" si="3"/>
        <v>60</v>
      </c>
      <c r="C74" s="6">
        <f t="shared" si="4"/>
        <v>182.47893430060361</v>
      </c>
      <c r="D74" s="31">
        <f t="shared" si="5"/>
        <v>0.88198151578624717</v>
      </c>
      <c r="E74" s="31">
        <f t="shared" si="6"/>
        <v>182.47893430060284</v>
      </c>
      <c r="F74" s="31">
        <f t="shared" si="7"/>
        <v>183.36091581638908</v>
      </c>
      <c r="G74" s="6">
        <f t="shared" si="1"/>
        <v>7.673861546209082E-13</v>
      </c>
    </row>
    <row r="75" spans="1:7" x14ac:dyDescent="0.25">
      <c r="A75" s="30" t="str">
        <f t="shared" si="2"/>
        <v/>
      </c>
      <c r="B75" s="17" t="str">
        <f t="shared" si="3"/>
        <v/>
      </c>
      <c r="C75" s="6" t="str">
        <f t="shared" si="4"/>
        <v/>
      </c>
      <c r="D75" s="31" t="str">
        <f t="shared" si="5"/>
        <v/>
      </c>
      <c r="E75" s="31" t="str">
        <f t="shared" si="6"/>
        <v/>
      </c>
      <c r="F75" s="31" t="str">
        <f t="shared" si="7"/>
        <v/>
      </c>
      <c r="G75" s="6" t="str">
        <f t="shared" si="1"/>
        <v/>
      </c>
    </row>
    <row r="76" spans="1:7" x14ac:dyDescent="0.25">
      <c r="A76" s="30" t="str">
        <f t="shared" si="2"/>
        <v/>
      </c>
      <c r="B76" s="17" t="str">
        <f t="shared" si="3"/>
        <v/>
      </c>
      <c r="C76" s="6" t="str">
        <f t="shared" si="4"/>
        <v/>
      </c>
      <c r="D76" s="31" t="str">
        <f t="shared" si="5"/>
        <v/>
      </c>
      <c r="E76" s="31" t="str">
        <f t="shared" si="6"/>
        <v/>
      </c>
      <c r="F76" s="31" t="str">
        <f t="shared" si="7"/>
        <v/>
      </c>
      <c r="G76" s="6" t="str">
        <f t="shared" si="1"/>
        <v/>
      </c>
    </row>
    <row r="77" spans="1:7" x14ac:dyDescent="0.25">
      <c r="A77" s="30" t="str">
        <f t="shared" si="2"/>
        <v/>
      </c>
      <c r="B77" s="17" t="str">
        <f t="shared" si="3"/>
        <v/>
      </c>
      <c r="C77" s="6" t="str">
        <f t="shared" si="4"/>
        <v/>
      </c>
      <c r="D77" s="31" t="str">
        <f t="shared" si="5"/>
        <v/>
      </c>
      <c r="E77" s="31" t="str">
        <f t="shared" si="6"/>
        <v/>
      </c>
      <c r="F77" s="31" t="str">
        <f t="shared" si="7"/>
        <v/>
      </c>
      <c r="G77" s="6" t="str">
        <f t="shared" si="1"/>
        <v/>
      </c>
    </row>
    <row r="78" spans="1:7" x14ac:dyDescent="0.25">
      <c r="A78" s="30" t="str">
        <f t="shared" si="2"/>
        <v/>
      </c>
      <c r="B78" s="17" t="str">
        <f t="shared" si="3"/>
        <v/>
      </c>
      <c r="C78" s="6" t="str">
        <f t="shared" si="4"/>
        <v/>
      </c>
      <c r="D78" s="31" t="str">
        <f t="shared" si="5"/>
        <v/>
      </c>
      <c r="E78" s="31" t="str">
        <f t="shared" si="6"/>
        <v/>
      </c>
      <c r="F78" s="31" t="str">
        <f t="shared" si="7"/>
        <v/>
      </c>
      <c r="G78" s="6" t="str">
        <f t="shared" si="1"/>
        <v/>
      </c>
    </row>
    <row r="79" spans="1:7" x14ac:dyDescent="0.25">
      <c r="A79" s="30" t="str">
        <f t="shared" si="2"/>
        <v/>
      </c>
      <c r="B79" s="17" t="str">
        <f t="shared" si="3"/>
        <v/>
      </c>
      <c r="C79" s="6" t="str">
        <f t="shared" si="4"/>
        <v/>
      </c>
      <c r="D79" s="31" t="str">
        <f t="shared" si="5"/>
        <v/>
      </c>
      <c r="E79" s="31" t="str">
        <f t="shared" si="6"/>
        <v/>
      </c>
      <c r="F79" s="31" t="str">
        <f t="shared" si="7"/>
        <v/>
      </c>
      <c r="G79" s="6" t="str">
        <f t="shared" si="1"/>
        <v/>
      </c>
    </row>
    <row r="80" spans="1:7" x14ac:dyDescent="0.25">
      <c r="A80" s="30" t="str">
        <f t="shared" si="2"/>
        <v/>
      </c>
      <c r="B80" s="17" t="str">
        <f t="shared" si="3"/>
        <v/>
      </c>
      <c r="C80" s="6" t="str">
        <f t="shared" si="4"/>
        <v/>
      </c>
      <c r="D80" s="31" t="str">
        <f t="shared" si="5"/>
        <v/>
      </c>
      <c r="E80" s="31" t="str">
        <f t="shared" si="6"/>
        <v/>
      </c>
      <c r="F80" s="31" t="str">
        <f t="shared" si="7"/>
        <v/>
      </c>
      <c r="G80" s="6" t="str">
        <f t="shared" ref="G80:G143" si="8">IF(B80="","",SUM(C80)-SUM(E80))</f>
        <v/>
      </c>
    </row>
    <row r="81" spans="1:7" x14ac:dyDescent="0.25">
      <c r="A81" s="30" t="str">
        <f t="shared" ref="A81:A143" si="9">IF(B81="","",EDATE(A80,1))</f>
        <v/>
      </c>
      <c r="B81" s="17" t="str">
        <f t="shared" ref="B81:B143" si="10">IF(B80="","",IF(SUM(B80)+1&lt;=$E$7,SUM(B80)+1,""))</f>
        <v/>
      </c>
      <c r="C81" s="6" t="str">
        <f t="shared" ref="C81:C143" si="11">IF(B81="","",G80)</f>
        <v/>
      </c>
      <c r="D81" s="31" t="str">
        <f t="shared" ref="D81:D143" si="12">IF(B81="","",IPMT($E$11/12,B81,$E$7,-$E$8,$E$9,0))</f>
        <v/>
      </c>
      <c r="E81" s="31" t="str">
        <f t="shared" ref="E81:E143" si="13">IF(B81="","",PPMT($E$11/12,B81,$E$7,-$E$8,$E$9,0))</f>
        <v/>
      </c>
      <c r="F81" s="31" t="str">
        <f t="shared" ref="F81:F143" si="14">IF(B81="","",SUM(D81:E81))</f>
        <v/>
      </c>
      <c r="G81" s="6" t="str">
        <f t="shared" si="8"/>
        <v/>
      </c>
    </row>
    <row r="82" spans="1:7" x14ac:dyDescent="0.25">
      <c r="A82" s="30" t="str">
        <f t="shared" si="9"/>
        <v/>
      </c>
      <c r="B82" s="17" t="str">
        <f t="shared" si="10"/>
        <v/>
      </c>
      <c r="C82" s="6" t="str">
        <f t="shared" si="11"/>
        <v/>
      </c>
      <c r="D82" s="31" t="str">
        <f t="shared" si="12"/>
        <v/>
      </c>
      <c r="E82" s="31" t="str">
        <f t="shared" si="13"/>
        <v/>
      </c>
      <c r="F82" s="31" t="str">
        <f t="shared" si="14"/>
        <v/>
      </c>
      <c r="G82" s="6" t="str">
        <f t="shared" si="8"/>
        <v/>
      </c>
    </row>
    <row r="83" spans="1:7" x14ac:dyDescent="0.25">
      <c r="A83" s="30" t="str">
        <f t="shared" si="9"/>
        <v/>
      </c>
      <c r="B83" s="17" t="str">
        <f t="shared" si="10"/>
        <v/>
      </c>
      <c r="C83" s="6" t="str">
        <f t="shared" si="11"/>
        <v/>
      </c>
      <c r="D83" s="31" t="str">
        <f t="shared" si="12"/>
        <v/>
      </c>
      <c r="E83" s="31" t="str">
        <f t="shared" si="13"/>
        <v/>
      </c>
      <c r="F83" s="31" t="str">
        <f t="shared" si="14"/>
        <v/>
      </c>
      <c r="G83" s="6" t="str">
        <f t="shared" si="8"/>
        <v/>
      </c>
    </row>
    <row r="84" spans="1:7" x14ac:dyDescent="0.25">
      <c r="A84" s="30" t="str">
        <f t="shared" si="9"/>
        <v/>
      </c>
      <c r="B84" s="17" t="str">
        <f t="shared" si="10"/>
        <v/>
      </c>
      <c r="C84" s="6" t="str">
        <f t="shared" si="11"/>
        <v/>
      </c>
      <c r="D84" s="31" t="str">
        <f t="shared" si="12"/>
        <v/>
      </c>
      <c r="E84" s="31" t="str">
        <f t="shared" si="13"/>
        <v/>
      </c>
      <c r="F84" s="31" t="str">
        <f t="shared" si="14"/>
        <v/>
      </c>
      <c r="G84" s="6" t="str">
        <f t="shared" si="8"/>
        <v/>
      </c>
    </row>
    <row r="85" spans="1:7" x14ac:dyDescent="0.25">
      <c r="A85" s="30" t="str">
        <f t="shared" si="9"/>
        <v/>
      </c>
      <c r="B85" s="17" t="str">
        <f t="shared" si="10"/>
        <v/>
      </c>
      <c r="C85" s="6" t="str">
        <f t="shared" si="11"/>
        <v/>
      </c>
      <c r="D85" s="31" t="str">
        <f t="shared" si="12"/>
        <v/>
      </c>
      <c r="E85" s="31" t="str">
        <f t="shared" si="13"/>
        <v/>
      </c>
      <c r="F85" s="31" t="str">
        <f t="shared" si="14"/>
        <v/>
      </c>
      <c r="G85" s="6" t="str">
        <f t="shared" si="8"/>
        <v/>
      </c>
    </row>
    <row r="86" spans="1:7" x14ac:dyDescent="0.25">
      <c r="A86" s="30" t="str">
        <f t="shared" si="9"/>
        <v/>
      </c>
      <c r="B86" s="17" t="str">
        <f t="shared" si="10"/>
        <v/>
      </c>
      <c r="C86" s="6" t="str">
        <f t="shared" si="11"/>
        <v/>
      </c>
      <c r="D86" s="31" t="str">
        <f t="shared" si="12"/>
        <v/>
      </c>
      <c r="E86" s="31" t="str">
        <f t="shared" si="13"/>
        <v/>
      </c>
      <c r="F86" s="31" t="str">
        <f t="shared" si="14"/>
        <v/>
      </c>
      <c r="G86" s="6" t="str">
        <f t="shared" si="8"/>
        <v/>
      </c>
    </row>
    <row r="87" spans="1:7" x14ac:dyDescent="0.25">
      <c r="A87" s="30" t="str">
        <f t="shared" si="9"/>
        <v/>
      </c>
      <c r="B87" s="17" t="str">
        <f t="shared" si="10"/>
        <v/>
      </c>
      <c r="C87" s="6" t="str">
        <f t="shared" si="11"/>
        <v/>
      </c>
      <c r="D87" s="31" t="str">
        <f t="shared" si="12"/>
        <v/>
      </c>
      <c r="E87" s="31" t="str">
        <f t="shared" si="13"/>
        <v/>
      </c>
      <c r="F87" s="31" t="str">
        <f t="shared" si="14"/>
        <v/>
      </c>
      <c r="G87" s="6" t="str">
        <f t="shared" si="8"/>
        <v/>
      </c>
    </row>
    <row r="88" spans="1:7" x14ac:dyDescent="0.25">
      <c r="A88" s="30" t="str">
        <f t="shared" si="9"/>
        <v/>
      </c>
      <c r="B88" s="17" t="str">
        <f t="shared" si="10"/>
        <v/>
      </c>
      <c r="C88" s="6" t="str">
        <f t="shared" si="11"/>
        <v/>
      </c>
      <c r="D88" s="31" t="str">
        <f t="shared" si="12"/>
        <v/>
      </c>
      <c r="E88" s="31" t="str">
        <f t="shared" si="13"/>
        <v/>
      </c>
      <c r="F88" s="31" t="str">
        <f t="shared" si="14"/>
        <v/>
      </c>
      <c r="G88" s="6" t="str">
        <f t="shared" si="8"/>
        <v/>
      </c>
    </row>
    <row r="89" spans="1:7" x14ac:dyDescent="0.25">
      <c r="A89" s="30" t="str">
        <f t="shared" si="9"/>
        <v/>
      </c>
      <c r="B89" s="17" t="str">
        <f t="shared" si="10"/>
        <v/>
      </c>
      <c r="C89" s="6" t="str">
        <f t="shared" si="11"/>
        <v/>
      </c>
      <c r="D89" s="31" t="str">
        <f t="shared" si="12"/>
        <v/>
      </c>
      <c r="E89" s="31" t="str">
        <f t="shared" si="13"/>
        <v/>
      </c>
      <c r="F89" s="31" t="str">
        <f t="shared" si="14"/>
        <v/>
      </c>
      <c r="G89" s="6" t="str">
        <f t="shared" si="8"/>
        <v/>
      </c>
    </row>
    <row r="90" spans="1:7" x14ac:dyDescent="0.25">
      <c r="A90" s="30" t="str">
        <f t="shared" si="9"/>
        <v/>
      </c>
      <c r="B90" s="17" t="str">
        <f t="shared" si="10"/>
        <v/>
      </c>
      <c r="C90" s="6" t="str">
        <f t="shared" si="11"/>
        <v/>
      </c>
      <c r="D90" s="31" t="str">
        <f t="shared" si="12"/>
        <v/>
      </c>
      <c r="E90" s="31" t="str">
        <f t="shared" si="13"/>
        <v/>
      </c>
      <c r="F90" s="31" t="str">
        <f t="shared" si="14"/>
        <v/>
      </c>
      <c r="G90" s="6" t="str">
        <f t="shared" si="8"/>
        <v/>
      </c>
    </row>
    <row r="91" spans="1:7" x14ac:dyDescent="0.25">
      <c r="A91" s="30" t="str">
        <f t="shared" si="9"/>
        <v/>
      </c>
      <c r="B91" s="17" t="str">
        <f t="shared" si="10"/>
        <v/>
      </c>
      <c r="C91" s="6" t="str">
        <f t="shared" si="11"/>
        <v/>
      </c>
      <c r="D91" s="31" t="str">
        <f t="shared" si="12"/>
        <v/>
      </c>
      <c r="E91" s="31" t="str">
        <f t="shared" si="13"/>
        <v/>
      </c>
      <c r="F91" s="31" t="str">
        <f t="shared" si="14"/>
        <v/>
      </c>
      <c r="G91" s="6" t="str">
        <f t="shared" si="8"/>
        <v/>
      </c>
    </row>
    <row r="92" spans="1:7" x14ac:dyDescent="0.25">
      <c r="A92" s="30" t="str">
        <f t="shared" si="9"/>
        <v/>
      </c>
      <c r="B92" s="17" t="str">
        <f t="shared" si="10"/>
        <v/>
      </c>
      <c r="C92" s="6" t="str">
        <f t="shared" si="11"/>
        <v/>
      </c>
      <c r="D92" s="31" t="str">
        <f t="shared" si="12"/>
        <v/>
      </c>
      <c r="E92" s="31" t="str">
        <f t="shared" si="13"/>
        <v/>
      </c>
      <c r="F92" s="31" t="str">
        <f t="shared" si="14"/>
        <v/>
      </c>
      <c r="G92" s="6" t="str">
        <f t="shared" si="8"/>
        <v/>
      </c>
    </row>
    <row r="93" spans="1:7" x14ac:dyDescent="0.25">
      <c r="A93" s="30" t="str">
        <f t="shared" si="9"/>
        <v/>
      </c>
      <c r="B93" s="17" t="str">
        <f t="shared" si="10"/>
        <v/>
      </c>
      <c r="C93" s="6" t="str">
        <f t="shared" si="11"/>
        <v/>
      </c>
      <c r="D93" s="31" t="str">
        <f t="shared" si="12"/>
        <v/>
      </c>
      <c r="E93" s="31" t="str">
        <f t="shared" si="13"/>
        <v/>
      </c>
      <c r="F93" s="31" t="str">
        <f t="shared" si="14"/>
        <v/>
      </c>
      <c r="G93" s="6" t="str">
        <f t="shared" si="8"/>
        <v/>
      </c>
    </row>
    <row r="94" spans="1:7" x14ac:dyDescent="0.25">
      <c r="A94" s="30" t="str">
        <f t="shared" si="9"/>
        <v/>
      </c>
      <c r="B94" s="17" t="str">
        <f t="shared" si="10"/>
        <v/>
      </c>
      <c r="C94" s="6" t="str">
        <f t="shared" si="11"/>
        <v/>
      </c>
      <c r="D94" s="31" t="str">
        <f t="shared" si="12"/>
        <v/>
      </c>
      <c r="E94" s="31" t="str">
        <f t="shared" si="13"/>
        <v/>
      </c>
      <c r="F94" s="31" t="str">
        <f t="shared" si="14"/>
        <v/>
      </c>
      <c r="G94" s="6" t="str">
        <f t="shared" si="8"/>
        <v/>
      </c>
    </row>
    <row r="95" spans="1:7" x14ac:dyDescent="0.25">
      <c r="A95" s="30" t="str">
        <f t="shared" si="9"/>
        <v/>
      </c>
      <c r="B95" s="17" t="str">
        <f t="shared" si="10"/>
        <v/>
      </c>
      <c r="C95" s="6" t="str">
        <f t="shared" si="11"/>
        <v/>
      </c>
      <c r="D95" s="31" t="str">
        <f t="shared" si="12"/>
        <v/>
      </c>
      <c r="E95" s="31" t="str">
        <f t="shared" si="13"/>
        <v/>
      </c>
      <c r="F95" s="31" t="str">
        <f t="shared" si="14"/>
        <v/>
      </c>
      <c r="G95" s="6" t="str">
        <f t="shared" si="8"/>
        <v/>
      </c>
    </row>
    <row r="96" spans="1:7" x14ac:dyDescent="0.25">
      <c r="A96" s="30" t="str">
        <f t="shared" si="9"/>
        <v/>
      </c>
      <c r="B96" s="17" t="str">
        <f t="shared" si="10"/>
        <v/>
      </c>
      <c r="C96" s="6" t="str">
        <f t="shared" si="11"/>
        <v/>
      </c>
      <c r="D96" s="31" t="str">
        <f t="shared" si="12"/>
        <v/>
      </c>
      <c r="E96" s="31" t="str">
        <f t="shared" si="13"/>
        <v/>
      </c>
      <c r="F96" s="31" t="str">
        <f t="shared" si="14"/>
        <v/>
      </c>
      <c r="G96" s="6" t="str">
        <f t="shared" si="8"/>
        <v/>
      </c>
    </row>
    <row r="97" spans="1:7" x14ac:dyDescent="0.25">
      <c r="A97" s="30" t="str">
        <f t="shared" si="9"/>
        <v/>
      </c>
      <c r="B97" s="17" t="str">
        <f t="shared" si="10"/>
        <v/>
      </c>
      <c r="C97" s="6" t="str">
        <f t="shared" si="11"/>
        <v/>
      </c>
      <c r="D97" s="31" t="str">
        <f t="shared" si="12"/>
        <v/>
      </c>
      <c r="E97" s="31" t="str">
        <f t="shared" si="13"/>
        <v/>
      </c>
      <c r="F97" s="31" t="str">
        <f t="shared" si="14"/>
        <v/>
      </c>
      <c r="G97" s="6" t="str">
        <f t="shared" si="8"/>
        <v/>
      </c>
    </row>
    <row r="98" spans="1:7" x14ac:dyDescent="0.25">
      <c r="A98" s="30" t="str">
        <f t="shared" si="9"/>
        <v/>
      </c>
      <c r="B98" s="17" t="str">
        <f t="shared" si="10"/>
        <v/>
      </c>
      <c r="C98" s="6" t="str">
        <f t="shared" si="11"/>
        <v/>
      </c>
      <c r="D98" s="31" t="str">
        <f t="shared" si="12"/>
        <v/>
      </c>
      <c r="E98" s="31" t="str">
        <f t="shared" si="13"/>
        <v/>
      </c>
      <c r="F98" s="31" t="str">
        <f t="shared" si="14"/>
        <v/>
      </c>
      <c r="G98" s="6" t="str">
        <f t="shared" si="8"/>
        <v/>
      </c>
    </row>
    <row r="99" spans="1:7" x14ac:dyDescent="0.25">
      <c r="A99" s="30" t="str">
        <f t="shared" si="9"/>
        <v/>
      </c>
      <c r="B99" s="17" t="str">
        <f t="shared" si="10"/>
        <v/>
      </c>
      <c r="C99" s="6" t="str">
        <f t="shared" si="11"/>
        <v/>
      </c>
      <c r="D99" s="31" t="str">
        <f t="shared" si="12"/>
        <v/>
      </c>
      <c r="E99" s="31" t="str">
        <f t="shared" si="13"/>
        <v/>
      </c>
      <c r="F99" s="31" t="str">
        <f t="shared" si="14"/>
        <v/>
      </c>
      <c r="G99" s="6" t="str">
        <f t="shared" si="8"/>
        <v/>
      </c>
    </row>
    <row r="100" spans="1:7" x14ac:dyDescent="0.25">
      <c r="A100" s="30" t="str">
        <f t="shared" si="9"/>
        <v/>
      </c>
      <c r="B100" s="17" t="str">
        <f t="shared" si="10"/>
        <v/>
      </c>
      <c r="C100" s="6" t="str">
        <f t="shared" si="11"/>
        <v/>
      </c>
      <c r="D100" s="31" t="str">
        <f t="shared" si="12"/>
        <v/>
      </c>
      <c r="E100" s="31" t="str">
        <f t="shared" si="13"/>
        <v/>
      </c>
      <c r="F100" s="31" t="str">
        <f t="shared" si="14"/>
        <v/>
      </c>
      <c r="G100" s="6" t="str">
        <f t="shared" si="8"/>
        <v/>
      </c>
    </row>
    <row r="101" spans="1:7" x14ac:dyDescent="0.25">
      <c r="A101" s="30" t="str">
        <f t="shared" si="9"/>
        <v/>
      </c>
      <c r="B101" s="17" t="str">
        <f t="shared" si="10"/>
        <v/>
      </c>
      <c r="C101" s="6" t="str">
        <f t="shared" si="11"/>
        <v/>
      </c>
      <c r="D101" s="31" t="str">
        <f t="shared" si="12"/>
        <v/>
      </c>
      <c r="E101" s="31" t="str">
        <f t="shared" si="13"/>
        <v/>
      </c>
      <c r="F101" s="31" t="str">
        <f t="shared" si="14"/>
        <v/>
      </c>
      <c r="G101" s="6" t="str">
        <f t="shared" si="8"/>
        <v/>
      </c>
    </row>
    <row r="102" spans="1:7" x14ac:dyDescent="0.25">
      <c r="A102" s="30" t="str">
        <f t="shared" si="9"/>
        <v/>
      </c>
      <c r="B102" s="17" t="str">
        <f t="shared" si="10"/>
        <v/>
      </c>
      <c r="C102" s="6" t="str">
        <f t="shared" si="11"/>
        <v/>
      </c>
      <c r="D102" s="31" t="str">
        <f t="shared" si="12"/>
        <v/>
      </c>
      <c r="E102" s="31" t="str">
        <f t="shared" si="13"/>
        <v/>
      </c>
      <c r="F102" s="31" t="str">
        <f t="shared" si="14"/>
        <v/>
      </c>
      <c r="G102" s="6" t="str">
        <f t="shared" si="8"/>
        <v/>
      </c>
    </row>
    <row r="103" spans="1:7" x14ac:dyDescent="0.25">
      <c r="A103" s="30" t="str">
        <f t="shared" si="9"/>
        <v/>
      </c>
      <c r="B103" s="17" t="str">
        <f t="shared" si="10"/>
        <v/>
      </c>
      <c r="C103" s="6" t="str">
        <f t="shared" si="11"/>
        <v/>
      </c>
      <c r="D103" s="31" t="str">
        <f t="shared" si="12"/>
        <v/>
      </c>
      <c r="E103" s="31" t="str">
        <f t="shared" si="13"/>
        <v/>
      </c>
      <c r="F103" s="31" t="str">
        <f t="shared" si="14"/>
        <v/>
      </c>
      <c r="G103" s="6" t="str">
        <f t="shared" si="8"/>
        <v/>
      </c>
    </row>
    <row r="104" spans="1:7" x14ac:dyDescent="0.25">
      <c r="A104" s="30" t="str">
        <f t="shared" si="9"/>
        <v/>
      </c>
      <c r="B104" s="17" t="str">
        <f t="shared" si="10"/>
        <v/>
      </c>
      <c r="C104" s="6" t="str">
        <f t="shared" si="11"/>
        <v/>
      </c>
      <c r="D104" s="31" t="str">
        <f t="shared" si="12"/>
        <v/>
      </c>
      <c r="E104" s="31" t="str">
        <f t="shared" si="13"/>
        <v/>
      </c>
      <c r="F104" s="31" t="str">
        <f t="shared" si="14"/>
        <v/>
      </c>
      <c r="G104" s="6" t="str">
        <f t="shared" si="8"/>
        <v/>
      </c>
    </row>
    <row r="105" spans="1:7" x14ac:dyDescent="0.25">
      <c r="A105" s="30" t="str">
        <f t="shared" si="9"/>
        <v/>
      </c>
      <c r="B105" s="17" t="str">
        <f t="shared" si="10"/>
        <v/>
      </c>
      <c r="C105" s="6" t="str">
        <f t="shared" si="11"/>
        <v/>
      </c>
      <c r="D105" s="31" t="str">
        <f t="shared" si="12"/>
        <v/>
      </c>
      <c r="E105" s="31" t="str">
        <f t="shared" si="13"/>
        <v/>
      </c>
      <c r="F105" s="31" t="str">
        <f t="shared" si="14"/>
        <v/>
      </c>
      <c r="G105" s="6" t="str">
        <f t="shared" si="8"/>
        <v/>
      </c>
    </row>
    <row r="106" spans="1:7" x14ac:dyDescent="0.25">
      <c r="A106" s="30" t="str">
        <f t="shared" si="9"/>
        <v/>
      </c>
      <c r="B106" s="17" t="str">
        <f t="shared" si="10"/>
        <v/>
      </c>
      <c r="C106" s="6" t="str">
        <f t="shared" si="11"/>
        <v/>
      </c>
      <c r="D106" s="31" t="str">
        <f t="shared" si="12"/>
        <v/>
      </c>
      <c r="E106" s="31" t="str">
        <f t="shared" si="13"/>
        <v/>
      </c>
      <c r="F106" s="31" t="str">
        <f t="shared" si="14"/>
        <v/>
      </c>
      <c r="G106" s="6" t="str">
        <f t="shared" si="8"/>
        <v/>
      </c>
    </row>
    <row r="107" spans="1:7" x14ac:dyDescent="0.25">
      <c r="A107" s="30" t="str">
        <f t="shared" si="9"/>
        <v/>
      </c>
      <c r="B107" s="17" t="str">
        <f t="shared" si="10"/>
        <v/>
      </c>
      <c r="C107" s="6" t="str">
        <f t="shared" si="11"/>
        <v/>
      </c>
      <c r="D107" s="31" t="str">
        <f t="shared" si="12"/>
        <v/>
      </c>
      <c r="E107" s="31" t="str">
        <f t="shared" si="13"/>
        <v/>
      </c>
      <c r="F107" s="31" t="str">
        <f t="shared" si="14"/>
        <v/>
      </c>
      <c r="G107" s="6" t="str">
        <f t="shared" si="8"/>
        <v/>
      </c>
    </row>
    <row r="108" spans="1:7" x14ac:dyDescent="0.25">
      <c r="A108" s="30" t="str">
        <f t="shared" si="9"/>
        <v/>
      </c>
      <c r="B108" s="17" t="str">
        <f t="shared" si="10"/>
        <v/>
      </c>
      <c r="C108" s="6" t="str">
        <f t="shared" si="11"/>
        <v/>
      </c>
      <c r="D108" s="31" t="str">
        <f t="shared" si="12"/>
        <v/>
      </c>
      <c r="E108" s="31" t="str">
        <f t="shared" si="13"/>
        <v/>
      </c>
      <c r="F108" s="31" t="str">
        <f t="shared" si="14"/>
        <v/>
      </c>
      <c r="G108" s="6" t="str">
        <f t="shared" si="8"/>
        <v/>
      </c>
    </row>
    <row r="109" spans="1:7" x14ac:dyDescent="0.25">
      <c r="A109" s="30" t="str">
        <f t="shared" si="9"/>
        <v/>
      </c>
      <c r="B109" s="17" t="str">
        <f t="shared" si="10"/>
        <v/>
      </c>
      <c r="C109" s="6" t="str">
        <f t="shared" si="11"/>
        <v/>
      </c>
      <c r="D109" s="31" t="str">
        <f t="shared" si="12"/>
        <v/>
      </c>
      <c r="E109" s="31" t="str">
        <f t="shared" si="13"/>
        <v/>
      </c>
      <c r="F109" s="31" t="str">
        <f t="shared" si="14"/>
        <v/>
      </c>
      <c r="G109" s="6" t="str">
        <f t="shared" si="8"/>
        <v/>
      </c>
    </row>
    <row r="110" spans="1:7" x14ac:dyDescent="0.25">
      <c r="A110" s="30" t="str">
        <f t="shared" si="9"/>
        <v/>
      </c>
      <c r="B110" s="17" t="str">
        <f t="shared" si="10"/>
        <v/>
      </c>
      <c r="C110" s="6" t="str">
        <f t="shared" si="11"/>
        <v/>
      </c>
      <c r="D110" s="31" t="str">
        <f t="shared" si="12"/>
        <v/>
      </c>
      <c r="E110" s="31" t="str">
        <f t="shared" si="13"/>
        <v/>
      </c>
      <c r="F110" s="31" t="str">
        <f t="shared" si="14"/>
        <v/>
      </c>
      <c r="G110" s="6" t="str">
        <f t="shared" si="8"/>
        <v/>
      </c>
    </row>
    <row r="111" spans="1:7" x14ac:dyDescent="0.25">
      <c r="A111" s="30" t="str">
        <f t="shared" si="9"/>
        <v/>
      </c>
      <c r="B111" s="17" t="str">
        <f t="shared" si="10"/>
        <v/>
      </c>
      <c r="C111" s="6" t="str">
        <f t="shared" si="11"/>
        <v/>
      </c>
      <c r="D111" s="31" t="str">
        <f t="shared" si="12"/>
        <v/>
      </c>
      <c r="E111" s="31" t="str">
        <f t="shared" si="13"/>
        <v/>
      </c>
      <c r="F111" s="31" t="str">
        <f t="shared" si="14"/>
        <v/>
      </c>
      <c r="G111" s="6" t="str">
        <f t="shared" si="8"/>
        <v/>
      </c>
    </row>
    <row r="112" spans="1:7" x14ac:dyDescent="0.25">
      <c r="A112" s="30" t="str">
        <f t="shared" si="9"/>
        <v/>
      </c>
      <c r="B112" s="17" t="str">
        <f t="shared" si="10"/>
        <v/>
      </c>
      <c r="C112" s="6" t="str">
        <f t="shared" si="11"/>
        <v/>
      </c>
      <c r="D112" s="31" t="str">
        <f t="shared" si="12"/>
        <v/>
      </c>
      <c r="E112" s="31" t="str">
        <f t="shared" si="13"/>
        <v/>
      </c>
      <c r="F112" s="31" t="str">
        <f t="shared" si="14"/>
        <v/>
      </c>
      <c r="G112" s="6" t="str">
        <f t="shared" si="8"/>
        <v/>
      </c>
    </row>
    <row r="113" spans="1:7" x14ac:dyDescent="0.25">
      <c r="A113" s="30" t="str">
        <f t="shared" si="9"/>
        <v/>
      </c>
      <c r="B113" s="17" t="str">
        <f t="shared" si="10"/>
        <v/>
      </c>
      <c r="C113" s="6" t="str">
        <f t="shared" si="11"/>
        <v/>
      </c>
      <c r="D113" s="31" t="str">
        <f t="shared" si="12"/>
        <v/>
      </c>
      <c r="E113" s="31" t="str">
        <f t="shared" si="13"/>
        <v/>
      </c>
      <c r="F113" s="31" t="str">
        <f t="shared" si="14"/>
        <v/>
      </c>
      <c r="G113" s="6" t="str">
        <f t="shared" si="8"/>
        <v/>
      </c>
    </row>
    <row r="114" spans="1:7" x14ac:dyDescent="0.25">
      <c r="A114" s="30" t="str">
        <f t="shared" si="9"/>
        <v/>
      </c>
      <c r="B114" s="17" t="str">
        <f t="shared" si="10"/>
        <v/>
      </c>
      <c r="C114" s="6" t="str">
        <f t="shared" si="11"/>
        <v/>
      </c>
      <c r="D114" s="31" t="str">
        <f t="shared" si="12"/>
        <v/>
      </c>
      <c r="E114" s="31" t="str">
        <f t="shared" si="13"/>
        <v/>
      </c>
      <c r="F114" s="31" t="str">
        <f t="shared" si="14"/>
        <v/>
      </c>
      <c r="G114" s="6" t="str">
        <f t="shared" si="8"/>
        <v/>
      </c>
    </row>
    <row r="115" spans="1:7" x14ac:dyDescent="0.25">
      <c r="A115" s="30" t="str">
        <f t="shared" si="9"/>
        <v/>
      </c>
      <c r="B115" s="17" t="str">
        <f t="shared" si="10"/>
        <v/>
      </c>
      <c r="C115" s="6" t="str">
        <f t="shared" si="11"/>
        <v/>
      </c>
      <c r="D115" s="31" t="str">
        <f t="shared" si="12"/>
        <v/>
      </c>
      <c r="E115" s="31" t="str">
        <f t="shared" si="13"/>
        <v/>
      </c>
      <c r="F115" s="31" t="str">
        <f t="shared" si="14"/>
        <v/>
      </c>
      <c r="G115" s="6" t="str">
        <f t="shared" si="8"/>
        <v/>
      </c>
    </row>
    <row r="116" spans="1:7" x14ac:dyDescent="0.25">
      <c r="A116" s="30" t="str">
        <f t="shared" si="9"/>
        <v/>
      </c>
      <c r="B116" s="17" t="str">
        <f t="shared" si="10"/>
        <v/>
      </c>
      <c r="C116" s="6" t="str">
        <f t="shared" si="11"/>
        <v/>
      </c>
      <c r="D116" s="31" t="str">
        <f t="shared" si="12"/>
        <v/>
      </c>
      <c r="E116" s="31" t="str">
        <f t="shared" si="13"/>
        <v/>
      </c>
      <c r="F116" s="31" t="str">
        <f t="shared" si="14"/>
        <v/>
      </c>
      <c r="G116" s="6" t="str">
        <f t="shared" si="8"/>
        <v/>
      </c>
    </row>
    <row r="117" spans="1:7" x14ac:dyDescent="0.25">
      <c r="A117" s="30" t="str">
        <f t="shared" si="9"/>
        <v/>
      </c>
      <c r="B117" s="17" t="str">
        <f t="shared" si="10"/>
        <v/>
      </c>
      <c r="C117" s="6" t="str">
        <f t="shared" si="11"/>
        <v/>
      </c>
      <c r="D117" s="31" t="str">
        <f t="shared" si="12"/>
        <v/>
      </c>
      <c r="E117" s="31" t="str">
        <f t="shared" si="13"/>
        <v/>
      </c>
      <c r="F117" s="31" t="str">
        <f t="shared" si="14"/>
        <v/>
      </c>
      <c r="G117" s="6" t="str">
        <f t="shared" si="8"/>
        <v/>
      </c>
    </row>
    <row r="118" spans="1:7" x14ac:dyDescent="0.25">
      <c r="A118" s="30" t="str">
        <f t="shared" si="9"/>
        <v/>
      </c>
      <c r="B118" s="17" t="str">
        <f t="shared" si="10"/>
        <v/>
      </c>
      <c r="C118" s="6" t="str">
        <f t="shared" si="11"/>
        <v/>
      </c>
      <c r="D118" s="31" t="str">
        <f t="shared" si="12"/>
        <v/>
      </c>
      <c r="E118" s="31" t="str">
        <f t="shared" si="13"/>
        <v/>
      </c>
      <c r="F118" s="31" t="str">
        <f t="shared" si="14"/>
        <v/>
      </c>
      <c r="G118" s="6" t="str">
        <f t="shared" si="8"/>
        <v/>
      </c>
    </row>
    <row r="119" spans="1:7" x14ac:dyDescent="0.25">
      <c r="A119" s="30" t="str">
        <f t="shared" si="9"/>
        <v/>
      </c>
      <c r="B119" s="17" t="str">
        <f t="shared" si="10"/>
        <v/>
      </c>
      <c r="C119" s="6" t="str">
        <f t="shared" si="11"/>
        <v/>
      </c>
      <c r="D119" s="31" t="str">
        <f t="shared" si="12"/>
        <v/>
      </c>
      <c r="E119" s="31" t="str">
        <f t="shared" si="13"/>
        <v/>
      </c>
      <c r="F119" s="31" t="str">
        <f t="shared" si="14"/>
        <v/>
      </c>
      <c r="G119" s="6" t="str">
        <f t="shared" si="8"/>
        <v/>
      </c>
    </row>
    <row r="120" spans="1:7" x14ac:dyDescent="0.25">
      <c r="A120" s="30" t="str">
        <f t="shared" si="9"/>
        <v/>
      </c>
      <c r="B120" s="17" t="str">
        <f t="shared" si="10"/>
        <v/>
      </c>
      <c r="C120" s="6" t="str">
        <f t="shared" si="11"/>
        <v/>
      </c>
      <c r="D120" s="31" t="str">
        <f t="shared" si="12"/>
        <v/>
      </c>
      <c r="E120" s="31" t="str">
        <f t="shared" si="13"/>
        <v/>
      </c>
      <c r="F120" s="31" t="str">
        <f t="shared" si="14"/>
        <v/>
      </c>
      <c r="G120" s="6" t="str">
        <f t="shared" si="8"/>
        <v/>
      </c>
    </row>
    <row r="121" spans="1:7" x14ac:dyDescent="0.25">
      <c r="A121" s="30" t="str">
        <f t="shared" si="9"/>
        <v/>
      </c>
      <c r="B121" s="17" t="str">
        <f t="shared" si="10"/>
        <v/>
      </c>
      <c r="C121" s="6" t="str">
        <f t="shared" si="11"/>
        <v/>
      </c>
      <c r="D121" s="31" t="str">
        <f t="shared" si="12"/>
        <v/>
      </c>
      <c r="E121" s="31" t="str">
        <f t="shared" si="13"/>
        <v/>
      </c>
      <c r="F121" s="31" t="str">
        <f t="shared" si="14"/>
        <v/>
      </c>
      <c r="G121" s="6" t="str">
        <f t="shared" si="8"/>
        <v/>
      </c>
    </row>
    <row r="122" spans="1:7" x14ac:dyDescent="0.25">
      <c r="A122" s="30" t="str">
        <f t="shared" si="9"/>
        <v/>
      </c>
      <c r="B122" s="17" t="str">
        <f t="shared" si="10"/>
        <v/>
      </c>
      <c r="C122" s="6" t="str">
        <f t="shared" si="11"/>
        <v/>
      </c>
      <c r="D122" s="31" t="str">
        <f t="shared" si="12"/>
        <v/>
      </c>
      <c r="E122" s="31" t="str">
        <f t="shared" si="13"/>
        <v/>
      </c>
      <c r="F122" s="31" t="str">
        <f t="shared" si="14"/>
        <v/>
      </c>
      <c r="G122" s="6" t="str">
        <f t="shared" si="8"/>
        <v/>
      </c>
    </row>
    <row r="123" spans="1:7" x14ac:dyDescent="0.25">
      <c r="A123" s="30" t="str">
        <f t="shared" si="9"/>
        <v/>
      </c>
      <c r="B123" s="17" t="str">
        <f t="shared" si="10"/>
        <v/>
      </c>
      <c r="C123" s="6" t="str">
        <f t="shared" si="11"/>
        <v/>
      </c>
      <c r="D123" s="31" t="str">
        <f t="shared" si="12"/>
        <v/>
      </c>
      <c r="E123" s="31" t="str">
        <f t="shared" si="13"/>
        <v/>
      </c>
      <c r="F123" s="31" t="str">
        <f t="shared" si="14"/>
        <v/>
      </c>
      <c r="G123" s="6" t="str">
        <f t="shared" si="8"/>
        <v/>
      </c>
    </row>
    <row r="124" spans="1:7" x14ac:dyDescent="0.25">
      <c r="A124" s="30" t="str">
        <f t="shared" si="9"/>
        <v/>
      </c>
      <c r="B124" s="17" t="str">
        <f t="shared" si="10"/>
        <v/>
      </c>
      <c r="C124" s="6" t="str">
        <f t="shared" si="11"/>
        <v/>
      </c>
      <c r="D124" s="31" t="str">
        <f t="shared" si="12"/>
        <v/>
      </c>
      <c r="E124" s="31" t="str">
        <f t="shared" si="13"/>
        <v/>
      </c>
      <c r="F124" s="31" t="str">
        <f t="shared" si="14"/>
        <v/>
      </c>
      <c r="G124" s="6" t="str">
        <f t="shared" si="8"/>
        <v/>
      </c>
    </row>
    <row r="125" spans="1:7" x14ac:dyDescent="0.25">
      <c r="A125" s="30" t="str">
        <f t="shared" si="9"/>
        <v/>
      </c>
      <c r="B125" s="17" t="str">
        <f t="shared" si="10"/>
        <v/>
      </c>
      <c r="C125" s="6" t="str">
        <f t="shared" si="11"/>
        <v/>
      </c>
      <c r="D125" s="31" t="str">
        <f t="shared" si="12"/>
        <v/>
      </c>
      <c r="E125" s="31" t="str">
        <f t="shared" si="13"/>
        <v/>
      </c>
      <c r="F125" s="31" t="str">
        <f t="shared" si="14"/>
        <v/>
      </c>
      <c r="G125" s="6" t="str">
        <f t="shared" si="8"/>
        <v/>
      </c>
    </row>
    <row r="126" spans="1:7" x14ac:dyDescent="0.25">
      <c r="A126" s="30" t="str">
        <f t="shared" si="9"/>
        <v/>
      </c>
      <c r="B126" s="17" t="str">
        <f t="shared" si="10"/>
        <v/>
      </c>
      <c r="C126" s="6" t="str">
        <f t="shared" si="11"/>
        <v/>
      </c>
      <c r="D126" s="31" t="str">
        <f t="shared" si="12"/>
        <v/>
      </c>
      <c r="E126" s="31" t="str">
        <f t="shared" si="13"/>
        <v/>
      </c>
      <c r="F126" s="31" t="str">
        <f t="shared" si="14"/>
        <v/>
      </c>
      <c r="G126" s="6" t="str">
        <f t="shared" si="8"/>
        <v/>
      </c>
    </row>
    <row r="127" spans="1:7" x14ac:dyDescent="0.25">
      <c r="A127" s="30" t="str">
        <f t="shared" si="9"/>
        <v/>
      </c>
      <c r="B127" s="17" t="str">
        <f t="shared" si="10"/>
        <v/>
      </c>
      <c r="C127" s="6" t="str">
        <f t="shared" si="11"/>
        <v/>
      </c>
      <c r="D127" s="31" t="str">
        <f t="shared" si="12"/>
        <v/>
      </c>
      <c r="E127" s="31" t="str">
        <f t="shared" si="13"/>
        <v/>
      </c>
      <c r="F127" s="31" t="str">
        <f t="shared" si="14"/>
        <v/>
      </c>
      <c r="G127" s="6" t="str">
        <f t="shared" si="8"/>
        <v/>
      </c>
    </row>
    <row r="128" spans="1:7" x14ac:dyDescent="0.25">
      <c r="A128" s="30" t="str">
        <f t="shared" si="9"/>
        <v/>
      </c>
      <c r="B128" s="17" t="str">
        <f t="shared" si="10"/>
        <v/>
      </c>
      <c r="C128" s="6" t="str">
        <f t="shared" si="11"/>
        <v/>
      </c>
      <c r="D128" s="31" t="str">
        <f t="shared" si="12"/>
        <v/>
      </c>
      <c r="E128" s="31" t="str">
        <f t="shared" si="13"/>
        <v/>
      </c>
      <c r="F128" s="31" t="str">
        <f t="shared" si="14"/>
        <v/>
      </c>
      <c r="G128" s="6" t="str">
        <f t="shared" si="8"/>
        <v/>
      </c>
    </row>
    <row r="129" spans="1:7" x14ac:dyDescent="0.25">
      <c r="A129" s="30" t="str">
        <f t="shared" si="9"/>
        <v/>
      </c>
      <c r="B129" s="17" t="str">
        <f t="shared" si="10"/>
        <v/>
      </c>
      <c r="C129" s="6" t="str">
        <f t="shared" si="11"/>
        <v/>
      </c>
      <c r="D129" s="31" t="str">
        <f t="shared" si="12"/>
        <v/>
      </c>
      <c r="E129" s="31" t="str">
        <f t="shared" si="13"/>
        <v/>
      </c>
      <c r="F129" s="31" t="str">
        <f t="shared" si="14"/>
        <v/>
      </c>
      <c r="G129" s="6" t="str">
        <f t="shared" si="8"/>
        <v/>
      </c>
    </row>
    <row r="130" spans="1:7" x14ac:dyDescent="0.25">
      <c r="A130" s="30" t="str">
        <f t="shared" si="9"/>
        <v/>
      </c>
      <c r="B130" s="17" t="str">
        <f t="shared" si="10"/>
        <v/>
      </c>
      <c r="C130" s="6" t="str">
        <f t="shared" si="11"/>
        <v/>
      </c>
      <c r="D130" s="31" t="str">
        <f t="shared" si="12"/>
        <v/>
      </c>
      <c r="E130" s="31" t="str">
        <f t="shared" si="13"/>
        <v/>
      </c>
      <c r="F130" s="31" t="str">
        <f t="shared" si="14"/>
        <v/>
      </c>
      <c r="G130" s="6" t="str">
        <f t="shared" si="8"/>
        <v/>
      </c>
    </row>
    <row r="131" spans="1:7" x14ac:dyDescent="0.25">
      <c r="A131" s="30" t="str">
        <f t="shared" si="9"/>
        <v/>
      </c>
      <c r="B131" s="17" t="str">
        <f t="shared" si="10"/>
        <v/>
      </c>
      <c r="C131" s="6" t="str">
        <f t="shared" si="11"/>
        <v/>
      </c>
      <c r="D131" s="31" t="str">
        <f t="shared" si="12"/>
        <v/>
      </c>
      <c r="E131" s="31" t="str">
        <f t="shared" si="13"/>
        <v/>
      </c>
      <c r="F131" s="31" t="str">
        <f t="shared" si="14"/>
        <v/>
      </c>
      <c r="G131" s="6" t="str">
        <f t="shared" si="8"/>
        <v/>
      </c>
    </row>
    <row r="132" spans="1:7" x14ac:dyDescent="0.25">
      <c r="A132" s="30" t="str">
        <f t="shared" si="9"/>
        <v/>
      </c>
      <c r="B132" s="17" t="str">
        <f t="shared" si="10"/>
        <v/>
      </c>
      <c r="C132" s="6" t="str">
        <f t="shared" si="11"/>
        <v/>
      </c>
      <c r="D132" s="31" t="str">
        <f t="shared" si="12"/>
        <v/>
      </c>
      <c r="E132" s="31" t="str">
        <f t="shared" si="13"/>
        <v/>
      </c>
      <c r="F132" s="31" t="str">
        <f t="shared" si="14"/>
        <v/>
      </c>
      <c r="G132" s="6" t="str">
        <f t="shared" si="8"/>
        <v/>
      </c>
    </row>
    <row r="133" spans="1:7" x14ac:dyDescent="0.25">
      <c r="A133" s="30" t="str">
        <f t="shared" si="9"/>
        <v/>
      </c>
      <c r="B133" s="17" t="str">
        <f t="shared" si="10"/>
        <v/>
      </c>
      <c r="C133" s="6" t="str">
        <f t="shared" si="11"/>
        <v/>
      </c>
      <c r="D133" s="31" t="str">
        <f t="shared" si="12"/>
        <v/>
      </c>
      <c r="E133" s="31" t="str">
        <f t="shared" si="13"/>
        <v/>
      </c>
      <c r="F133" s="31" t="str">
        <f t="shared" si="14"/>
        <v/>
      </c>
      <c r="G133" s="6" t="str">
        <f t="shared" si="8"/>
        <v/>
      </c>
    </row>
    <row r="134" spans="1:7" x14ac:dyDescent="0.25">
      <c r="A134" s="30" t="str">
        <f t="shared" si="9"/>
        <v/>
      </c>
      <c r="B134" s="17" t="str">
        <f t="shared" si="10"/>
        <v/>
      </c>
      <c r="C134" s="6" t="str">
        <f t="shared" si="11"/>
        <v/>
      </c>
      <c r="D134" s="31" t="str">
        <f t="shared" si="12"/>
        <v/>
      </c>
      <c r="E134" s="31" t="str">
        <f t="shared" si="13"/>
        <v/>
      </c>
      <c r="F134" s="31" t="str">
        <f t="shared" si="14"/>
        <v/>
      </c>
      <c r="G134" s="6" t="str">
        <f t="shared" si="8"/>
        <v/>
      </c>
    </row>
    <row r="135" spans="1:7" x14ac:dyDescent="0.25">
      <c r="A135" s="30" t="str">
        <f t="shared" si="9"/>
        <v/>
      </c>
      <c r="B135" s="17" t="str">
        <f t="shared" si="10"/>
        <v/>
      </c>
      <c r="C135" s="6" t="str">
        <f t="shared" si="11"/>
        <v/>
      </c>
      <c r="D135" s="31" t="str">
        <f t="shared" si="12"/>
        <v/>
      </c>
      <c r="E135" s="31" t="str">
        <f t="shared" si="13"/>
        <v/>
      </c>
      <c r="F135" s="31" t="str">
        <f t="shared" si="14"/>
        <v/>
      </c>
      <c r="G135" s="6" t="str">
        <f t="shared" si="8"/>
        <v/>
      </c>
    </row>
    <row r="136" spans="1:7" x14ac:dyDescent="0.25">
      <c r="A136" s="30" t="str">
        <f t="shared" si="9"/>
        <v/>
      </c>
      <c r="B136" s="17" t="str">
        <f t="shared" si="10"/>
        <v/>
      </c>
      <c r="C136" s="6" t="str">
        <f t="shared" si="11"/>
        <v/>
      </c>
      <c r="D136" s="31" t="str">
        <f t="shared" si="12"/>
        <v/>
      </c>
      <c r="E136" s="31" t="str">
        <f t="shared" si="13"/>
        <v/>
      </c>
      <c r="F136" s="31" t="str">
        <f t="shared" si="14"/>
        <v/>
      </c>
      <c r="G136" s="6" t="str">
        <f t="shared" si="8"/>
        <v/>
      </c>
    </row>
    <row r="137" spans="1:7" x14ac:dyDescent="0.25">
      <c r="A137" s="30" t="str">
        <f t="shared" si="9"/>
        <v/>
      </c>
      <c r="B137" s="17" t="str">
        <f t="shared" si="10"/>
        <v/>
      </c>
      <c r="C137" s="6" t="str">
        <f t="shared" si="11"/>
        <v/>
      </c>
      <c r="D137" s="31" t="str">
        <f t="shared" si="12"/>
        <v/>
      </c>
      <c r="E137" s="31" t="str">
        <f t="shared" si="13"/>
        <v/>
      </c>
      <c r="F137" s="31" t="str">
        <f t="shared" si="14"/>
        <v/>
      </c>
      <c r="G137" s="6" t="str">
        <f t="shared" si="8"/>
        <v/>
      </c>
    </row>
    <row r="138" spans="1:7" x14ac:dyDescent="0.25">
      <c r="A138" s="30" t="str">
        <f t="shared" si="9"/>
        <v/>
      </c>
      <c r="B138" s="17" t="str">
        <f t="shared" si="10"/>
        <v/>
      </c>
      <c r="C138" s="6" t="str">
        <f t="shared" si="11"/>
        <v/>
      </c>
      <c r="D138" s="31" t="str">
        <f t="shared" si="12"/>
        <v/>
      </c>
      <c r="E138" s="31" t="str">
        <f t="shared" si="13"/>
        <v/>
      </c>
      <c r="F138" s="31" t="str">
        <f t="shared" si="14"/>
        <v/>
      </c>
      <c r="G138" s="6" t="str">
        <f t="shared" si="8"/>
        <v/>
      </c>
    </row>
    <row r="139" spans="1:7" x14ac:dyDescent="0.25">
      <c r="A139" s="30" t="str">
        <f t="shared" si="9"/>
        <v/>
      </c>
      <c r="B139" s="17" t="str">
        <f t="shared" si="10"/>
        <v/>
      </c>
      <c r="C139" s="6" t="str">
        <f t="shared" si="11"/>
        <v/>
      </c>
      <c r="D139" s="31" t="str">
        <f t="shared" si="12"/>
        <v/>
      </c>
      <c r="E139" s="31" t="str">
        <f t="shared" si="13"/>
        <v/>
      </c>
      <c r="F139" s="31" t="str">
        <f t="shared" si="14"/>
        <v/>
      </c>
      <c r="G139" s="6" t="str">
        <f t="shared" si="8"/>
        <v/>
      </c>
    </row>
    <row r="140" spans="1:7" x14ac:dyDescent="0.25">
      <c r="A140" s="30" t="str">
        <f t="shared" si="9"/>
        <v/>
      </c>
      <c r="B140" s="17" t="str">
        <f t="shared" si="10"/>
        <v/>
      </c>
      <c r="C140" s="6" t="str">
        <f t="shared" si="11"/>
        <v/>
      </c>
      <c r="D140" s="31" t="str">
        <f t="shared" si="12"/>
        <v/>
      </c>
      <c r="E140" s="31" t="str">
        <f t="shared" si="13"/>
        <v/>
      </c>
      <c r="F140" s="31" t="str">
        <f t="shared" si="14"/>
        <v/>
      </c>
      <c r="G140" s="6" t="str">
        <f t="shared" si="8"/>
        <v/>
      </c>
    </row>
    <row r="141" spans="1:7" x14ac:dyDescent="0.25">
      <c r="A141" s="30" t="str">
        <f t="shared" si="9"/>
        <v/>
      </c>
      <c r="B141" s="17" t="str">
        <f t="shared" si="10"/>
        <v/>
      </c>
      <c r="C141" s="6" t="str">
        <f t="shared" si="11"/>
        <v/>
      </c>
      <c r="D141" s="31" t="str">
        <f t="shared" si="12"/>
        <v/>
      </c>
      <c r="E141" s="31" t="str">
        <f t="shared" si="13"/>
        <v/>
      </c>
      <c r="F141" s="31" t="str">
        <f t="shared" si="14"/>
        <v/>
      </c>
      <c r="G141" s="6" t="str">
        <f t="shared" si="8"/>
        <v/>
      </c>
    </row>
    <row r="142" spans="1:7" x14ac:dyDescent="0.25">
      <c r="A142" s="30" t="str">
        <f t="shared" si="9"/>
        <v/>
      </c>
      <c r="B142" s="17" t="str">
        <f t="shared" si="10"/>
        <v/>
      </c>
      <c r="C142" s="6" t="str">
        <f t="shared" si="11"/>
        <v/>
      </c>
      <c r="D142" s="31" t="str">
        <f t="shared" si="12"/>
        <v/>
      </c>
      <c r="E142" s="31" t="str">
        <f t="shared" si="13"/>
        <v/>
      </c>
      <c r="F142" s="31" t="str">
        <f t="shared" si="14"/>
        <v/>
      </c>
      <c r="G142" s="6" t="str">
        <f t="shared" si="8"/>
        <v/>
      </c>
    </row>
    <row r="143" spans="1:7" x14ac:dyDescent="0.25">
      <c r="A143" s="30" t="str">
        <f t="shared" si="9"/>
        <v/>
      </c>
      <c r="B143" s="17" t="str">
        <f t="shared" si="10"/>
        <v/>
      </c>
      <c r="C143" s="6" t="str">
        <f t="shared" si="11"/>
        <v/>
      </c>
      <c r="D143" s="31" t="str">
        <f t="shared" si="12"/>
        <v/>
      </c>
      <c r="E143" s="31" t="str">
        <f t="shared" si="13"/>
        <v/>
      </c>
      <c r="F143" s="31" t="str">
        <f t="shared" si="14"/>
        <v/>
      </c>
      <c r="G143" s="6" t="str">
        <f t="shared" si="8"/>
        <v/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36EAB-314D-41BE-94B1-C12D57FEF3D4}">
  <dimension ref="A1:P143"/>
  <sheetViews>
    <sheetView zoomScaleNormal="100" workbookViewId="0">
      <selection activeCell="O33" sqref="O33"/>
    </sheetView>
  </sheetViews>
  <sheetFormatPr defaultRowHeight="15" x14ac:dyDescent="0.25"/>
  <cols>
    <col min="1" max="1" width="9.140625" style="2" customWidth="1"/>
    <col min="2" max="2" width="7.85546875" style="2" customWidth="1"/>
    <col min="3" max="3" width="14.7109375" style="2" customWidth="1"/>
    <col min="4" max="4" width="14.28515625" style="2" customWidth="1"/>
    <col min="5" max="6" width="14.7109375" style="2" customWidth="1"/>
    <col min="7" max="7" width="14.7109375" style="7" customWidth="1"/>
    <col min="8" max="257" width="9.140625" style="2"/>
    <col min="258" max="258" width="7.85546875" style="2" customWidth="1"/>
    <col min="259" max="259" width="14.7109375" style="2" customWidth="1"/>
    <col min="260" max="260" width="14.28515625" style="2" customWidth="1"/>
    <col min="261" max="263" width="14.7109375" style="2" customWidth="1"/>
    <col min="264" max="513" width="9.140625" style="2"/>
    <col min="514" max="514" width="7.85546875" style="2" customWidth="1"/>
    <col min="515" max="515" width="14.7109375" style="2" customWidth="1"/>
    <col min="516" max="516" width="14.28515625" style="2" customWidth="1"/>
    <col min="517" max="519" width="14.7109375" style="2" customWidth="1"/>
    <col min="520" max="769" width="9.140625" style="2"/>
    <col min="770" max="770" width="7.85546875" style="2" customWidth="1"/>
    <col min="771" max="771" width="14.7109375" style="2" customWidth="1"/>
    <col min="772" max="772" width="14.28515625" style="2" customWidth="1"/>
    <col min="773" max="775" width="14.7109375" style="2" customWidth="1"/>
    <col min="776" max="1025" width="9.140625" style="2"/>
    <col min="1026" max="1026" width="7.85546875" style="2" customWidth="1"/>
    <col min="1027" max="1027" width="14.7109375" style="2" customWidth="1"/>
    <col min="1028" max="1028" width="14.28515625" style="2" customWidth="1"/>
    <col min="1029" max="1031" width="14.7109375" style="2" customWidth="1"/>
    <col min="1032" max="1281" width="9.140625" style="2"/>
    <col min="1282" max="1282" width="7.85546875" style="2" customWidth="1"/>
    <col min="1283" max="1283" width="14.7109375" style="2" customWidth="1"/>
    <col min="1284" max="1284" width="14.28515625" style="2" customWidth="1"/>
    <col min="1285" max="1287" width="14.7109375" style="2" customWidth="1"/>
    <col min="1288" max="1537" width="9.140625" style="2"/>
    <col min="1538" max="1538" width="7.85546875" style="2" customWidth="1"/>
    <col min="1539" max="1539" width="14.7109375" style="2" customWidth="1"/>
    <col min="1540" max="1540" width="14.28515625" style="2" customWidth="1"/>
    <col min="1541" max="1543" width="14.7109375" style="2" customWidth="1"/>
    <col min="1544" max="1793" width="9.140625" style="2"/>
    <col min="1794" max="1794" width="7.85546875" style="2" customWidth="1"/>
    <col min="1795" max="1795" width="14.7109375" style="2" customWidth="1"/>
    <col min="1796" max="1796" width="14.28515625" style="2" customWidth="1"/>
    <col min="1797" max="1799" width="14.7109375" style="2" customWidth="1"/>
    <col min="1800" max="2049" width="9.140625" style="2"/>
    <col min="2050" max="2050" width="7.85546875" style="2" customWidth="1"/>
    <col min="2051" max="2051" width="14.7109375" style="2" customWidth="1"/>
    <col min="2052" max="2052" width="14.28515625" style="2" customWidth="1"/>
    <col min="2053" max="2055" width="14.7109375" style="2" customWidth="1"/>
    <col min="2056" max="2305" width="9.140625" style="2"/>
    <col min="2306" max="2306" width="7.85546875" style="2" customWidth="1"/>
    <col min="2307" max="2307" width="14.7109375" style="2" customWidth="1"/>
    <col min="2308" max="2308" width="14.28515625" style="2" customWidth="1"/>
    <col min="2309" max="2311" width="14.7109375" style="2" customWidth="1"/>
    <col min="2312" max="2561" width="9.140625" style="2"/>
    <col min="2562" max="2562" width="7.85546875" style="2" customWidth="1"/>
    <col min="2563" max="2563" width="14.7109375" style="2" customWidth="1"/>
    <col min="2564" max="2564" width="14.28515625" style="2" customWidth="1"/>
    <col min="2565" max="2567" width="14.7109375" style="2" customWidth="1"/>
    <col min="2568" max="2817" width="9.140625" style="2"/>
    <col min="2818" max="2818" width="7.85546875" style="2" customWidth="1"/>
    <col min="2819" max="2819" width="14.7109375" style="2" customWidth="1"/>
    <col min="2820" max="2820" width="14.28515625" style="2" customWidth="1"/>
    <col min="2821" max="2823" width="14.7109375" style="2" customWidth="1"/>
    <col min="2824" max="3073" width="9.140625" style="2"/>
    <col min="3074" max="3074" width="7.85546875" style="2" customWidth="1"/>
    <col min="3075" max="3075" width="14.7109375" style="2" customWidth="1"/>
    <col min="3076" max="3076" width="14.28515625" style="2" customWidth="1"/>
    <col min="3077" max="3079" width="14.7109375" style="2" customWidth="1"/>
    <col min="3080" max="3329" width="9.140625" style="2"/>
    <col min="3330" max="3330" width="7.85546875" style="2" customWidth="1"/>
    <col min="3331" max="3331" width="14.7109375" style="2" customWidth="1"/>
    <col min="3332" max="3332" width="14.28515625" style="2" customWidth="1"/>
    <col min="3333" max="3335" width="14.7109375" style="2" customWidth="1"/>
    <col min="3336" max="3585" width="9.140625" style="2"/>
    <col min="3586" max="3586" width="7.85546875" style="2" customWidth="1"/>
    <col min="3587" max="3587" width="14.7109375" style="2" customWidth="1"/>
    <col min="3588" max="3588" width="14.28515625" style="2" customWidth="1"/>
    <col min="3589" max="3591" width="14.7109375" style="2" customWidth="1"/>
    <col min="3592" max="3841" width="9.140625" style="2"/>
    <col min="3842" max="3842" width="7.85546875" style="2" customWidth="1"/>
    <col min="3843" max="3843" width="14.7109375" style="2" customWidth="1"/>
    <col min="3844" max="3844" width="14.28515625" style="2" customWidth="1"/>
    <col min="3845" max="3847" width="14.7109375" style="2" customWidth="1"/>
    <col min="3848" max="4097" width="9.140625" style="2"/>
    <col min="4098" max="4098" width="7.85546875" style="2" customWidth="1"/>
    <col min="4099" max="4099" width="14.7109375" style="2" customWidth="1"/>
    <col min="4100" max="4100" width="14.28515625" style="2" customWidth="1"/>
    <col min="4101" max="4103" width="14.7109375" style="2" customWidth="1"/>
    <col min="4104" max="4353" width="9.140625" style="2"/>
    <col min="4354" max="4354" width="7.85546875" style="2" customWidth="1"/>
    <col min="4355" max="4355" width="14.7109375" style="2" customWidth="1"/>
    <col min="4356" max="4356" width="14.28515625" style="2" customWidth="1"/>
    <col min="4357" max="4359" width="14.7109375" style="2" customWidth="1"/>
    <col min="4360" max="4609" width="9.140625" style="2"/>
    <col min="4610" max="4610" width="7.85546875" style="2" customWidth="1"/>
    <col min="4611" max="4611" width="14.7109375" style="2" customWidth="1"/>
    <col min="4612" max="4612" width="14.28515625" style="2" customWidth="1"/>
    <col min="4613" max="4615" width="14.7109375" style="2" customWidth="1"/>
    <col min="4616" max="4865" width="9.140625" style="2"/>
    <col min="4866" max="4866" width="7.85546875" style="2" customWidth="1"/>
    <col min="4867" max="4867" width="14.7109375" style="2" customWidth="1"/>
    <col min="4868" max="4868" width="14.28515625" style="2" customWidth="1"/>
    <col min="4869" max="4871" width="14.7109375" style="2" customWidth="1"/>
    <col min="4872" max="5121" width="9.140625" style="2"/>
    <col min="5122" max="5122" width="7.85546875" style="2" customWidth="1"/>
    <col min="5123" max="5123" width="14.7109375" style="2" customWidth="1"/>
    <col min="5124" max="5124" width="14.28515625" style="2" customWidth="1"/>
    <col min="5125" max="5127" width="14.7109375" style="2" customWidth="1"/>
    <col min="5128" max="5377" width="9.140625" style="2"/>
    <col min="5378" max="5378" width="7.85546875" style="2" customWidth="1"/>
    <col min="5379" max="5379" width="14.7109375" style="2" customWidth="1"/>
    <col min="5380" max="5380" width="14.28515625" style="2" customWidth="1"/>
    <col min="5381" max="5383" width="14.7109375" style="2" customWidth="1"/>
    <col min="5384" max="5633" width="9.140625" style="2"/>
    <col min="5634" max="5634" width="7.85546875" style="2" customWidth="1"/>
    <col min="5635" max="5635" width="14.7109375" style="2" customWidth="1"/>
    <col min="5636" max="5636" width="14.28515625" style="2" customWidth="1"/>
    <col min="5637" max="5639" width="14.7109375" style="2" customWidth="1"/>
    <col min="5640" max="5889" width="9.140625" style="2"/>
    <col min="5890" max="5890" width="7.85546875" style="2" customWidth="1"/>
    <col min="5891" max="5891" width="14.7109375" style="2" customWidth="1"/>
    <col min="5892" max="5892" width="14.28515625" style="2" customWidth="1"/>
    <col min="5893" max="5895" width="14.7109375" style="2" customWidth="1"/>
    <col min="5896" max="6145" width="9.140625" style="2"/>
    <col min="6146" max="6146" width="7.85546875" style="2" customWidth="1"/>
    <col min="6147" max="6147" width="14.7109375" style="2" customWidth="1"/>
    <col min="6148" max="6148" width="14.28515625" style="2" customWidth="1"/>
    <col min="6149" max="6151" width="14.7109375" style="2" customWidth="1"/>
    <col min="6152" max="6401" width="9.140625" style="2"/>
    <col min="6402" max="6402" width="7.85546875" style="2" customWidth="1"/>
    <col min="6403" max="6403" width="14.7109375" style="2" customWidth="1"/>
    <col min="6404" max="6404" width="14.28515625" style="2" customWidth="1"/>
    <col min="6405" max="6407" width="14.7109375" style="2" customWidth="1"/>
    <col min="6408" max="6657" width="9.140625" style="2"/>
    <col min="6658" max="6658" width="7.85546875" style="2" customWidth="1"/>
    <col min="6659" max="6659" width="14.7109375" style="2" customWidth="1"/>
    <col min="6660" max="6660" width="14.28515625" style="2" customWidth="1"/>
    <col min="6661" max="6663" width="14.7109375" style="2" customWidth="1"/>
    <col min="6664" max="6913" width="9.140625" style="2"/>
    <col min="6914" max="6914" width="7.85546875" style="2" customWidth="1"/>
    <col min="6915" max="6915" width="14.7109375" style="2" customWidth="1"/>
    <col min="6916" max="6916" width="14.28515625" style="2" customWidth="1"/>
    <col min="6917" max="6919" width="14.7109375" style="2" customWidth="1"/>
    <col min="6920" max="7169" width="9.140625" style="2"/>
    <col min="7170" max="7170" width="7.85546875" style="2" customWidth="1"/>
    <col min="7171" max="7171" width="14.7109375" style="2" customWidth="1"/>
    <col min="7172" max="7172" width="14.28515625" style="2" customWidth="1"/>
    <col min="7173" max="7175" width="14.7109375" style="2" customWidth="1"/>
    <col min="7176" max="7425" width="9.140625" style="2"/>
    <col min="7426" max="7426" width="7.85546875" style="2" customWidth="1"/>
    <col min="7427" max="7427" width="14.7109375" style="2" customWidth="1"/>
    <col min="7428" max="7428" width="14.28515625" style="2" customWidth="1"/>
    <col min="7429" max="7431" width="14.7109375" style="2" customWidth="1"/>
    <col min="7432" max="7681" width="9.140625" style="2"/>
    <col min="7682" max="7682" width="7.85546875" style="2" customWidth="1"/>
    <col min="7683" max="7683" width="14.7109375" style="2" customWidth="1"/>
    <col min="7684" max="7684" width="14.28515625" style="2" customWidth="1"/>
    <col min="7685" max="7687" width="14.7109375" style="2" customWidth="1"/>
    <col min="7688" max="7937" width="9.140625" style="2"/>
    <col min="7938" max="7938" width="7.85546875" style="2" customWidth="1"/>
    <col min="7939" max="7939" width="14.7109375" style="2" customWidth="1"/>
    <col min="7940" max="7940" width="14.28515625" style="2" customWidth="1"/>
    <col min="7941" max="7943" width="14.7109375" style="2" customWidth="1"/>
    <col min="7944" max="8193" width="9.140625" style="2"/>
    <col min="8194" max="8194" width="7.85546875" style="2" customWidth="1"/>
    <col min="8195" max="8195" width="14.7109375" style="2" customWidth="1"/>
    <col min="8196" max="8196" width="14.28515625" style="2" customWidth="1"/>
    <col min="8197" max="8199" width="14.7109375" style="2" customWidth="1"/>
    <col min="8200" max="8449" width="9.140625" style="2"/>
    <col min="8450" max="8450" width="7.85546875" style="2" customWidth="1"/>
    <col min="8451" max="8451" width="14.7109375" style="2" customWidth="1"/>
    <col min="8452" max="8452" width="14.28515625" style="2" customWidth="1"/>
    <col min="8453" max="8455" width="14.7109375" style="2" customWidth="1"/>
    <col min="8456" max="8705" width="9.140625" style="2"/>
    <col min="8706" max="8706" width="7.85546875" style="2" customWidth="1"/>
    <col min="8707" max="8707" width="14.7109375" style="2" customWidth="1"/>
    <col min="8708" max="8708" width="14.28515625" style="2" customWidth="1"/>
    <col min="8709" max="8711" width="14.7109375" style="2" customWidth="1"/>
    <col min="8712" max="8961" width="9.140625" style="2"/>
    <col min="8962" max="8962" width="7.85546875" style="2" customWidth="1"/>
    <col min="8963" max="8963" width="14.7109375" style="2" customWidth="1"/>
    <col min="8964" max="8964" width="14.28515625" style="2" customWidth="1"/>
    <col min="8965" max="8967" width="14.7109375" style="2" customWidth="1"/>
    <col min="8968" max="9217" width="9.140625" style="2"/>
    <col min="9218" max="9218" width="7.85546875" style="2" customWidth="1"/>
    <col min="9219" max="9219" width="14.7109375" style="2" customWidth="1"/>
    <col min="9220" max="9220" width="14.28515625" style="2" customWidth="1"/>
    <col min="9221" max="9223" width="14.7109375" style="2" customWidth="1"/>
    <col min="9224" max="9473" width="9.140625" style="2"/>
    <col min="9474" max="9474" width="7.85546875" style="2" customWidth="1"/>
    <col min="9475" max="9475" width="14.7109375" style="2" customWidth="1"/>
    <col min="9476" max="9476" width="14.28515625" style="2" customWidth="1"/>
    <col min="9477" max="9479" width="14.7109375" style="2" customWidth="1"/>
    <col min="9480" max="9729" width="9.140625" style="2"/>
    <col min="9730" max="9730" width="7.85546875" style="2" customWidth="1"/>
    <col min="9731" max="9731" width="14.7109375" style="2" customWidth="1"/>
    <col min="9732" max="9732" width="14.28515625" style="2" customWidth="1"/>
    <col min="9733" max="9735" width="14.7109375" style="2" customWidth="1"/>
    <col min="9736" max="9985" width="9.140625" style="2"/>
    <col min="9986" max="9986" width="7.85546875" style="2" customWidth="1"/>
    <col min="9987" max="9987" width="14.7109375" style="2" customWidth="1"/>
    <col min="9988" max="9988" width="14.28515625" style="2" customWidth="1"/>
    <col min="9989" max="9991" width="14.7109375" style="2" customWidth="1"/>
    <col min="9992" max="10241" width="9.140625" style="2"/>
    <col min="10242" max="10242" width="7.85546875" style="2" customWidth="1"/>
    <col min="10243" max="10243" width="14.7109375" style="2" customWidth="1"/>
    <col min="10244" max="10244" width="14.28515625" style="2" customWidth="1"/>
    <col min="10245" max="10247" width="14.7109375" style="2" customWidth="1"/>
    <col min="10248" max="10497" width="9.140625" style="2"/>
    <col min="10498" max="10498" width="7.85546875" style="2" customWidth="1"/>
    <col min="10499" max="10499" width="14.7109375" style="2" customWidth="1"/>
    <col min="10500" max="10500" width="14.28515625" style="2" customWidth="1"/>
    <col min="10501" max="10503" width="14.7109375" style="2" customWidth="1"/>
    <col min="10504" max="10753" width="9.140625" style="2"/>
    <col min="10754" max="10754" width="7.85546875" style="2" customWidth="1"/>
    <col min="10755" max="10755" width="14.7109375" style="2" customWidth="1"/>
    <col min="10756" max="10756" width="14.28515625" style="2" customWidth="1"/>
    <col min="10757" max="10759" width="14.7109375" style="2" customWidth="1"/>
    <col min="10760" max="11009" width="9.140625" style="2"/>
    <col min="11010" max="11010" width="7.85546875" style="2" customWidth="1"/>
    <col min="11011" max="11011" width="14.7109375" style="2" customWidth="1"/>
    <col min="11012" max="11012" width="14.28515625" style="2" customWidth="1"/>
    <col min="11013" max="11015" width="14.7109375" style="2" customWidth="1"/>
    <col min="11016" max="11265" width="9.140625" style="2"/>
    <col min="11266" max="11266" width="7.85546875" style="2" customWidth="1"/>
    <col min="11267" max="11267" width="14.7109375" style="2" customWidth="1"/>
    <col min="11268" max="11268" width="14.28515625" style="2" customWidth="1"/>
    <col min="11269" max="11271" width="14.7109375" style="2" customWidth="1"/>
    <col min="11272" max="11521" width="9.140625" style="2"/>
    <col min="11522" max="11522" width="7.85546875" style="2" customWidth="1"/>
    <col min="11523" max="11523" width="14.7109375" style="2" customWidth="1"/>
    <col min="11524" max="11524" width="14.28515625" style="2" customWidth="1"/>
    <col min="11525" max="11527" width="14.7109375" style="2" customWidth="1"/>
    <col min="11528" max="11777" width="9.140625" style="2"/>
    <col min="11778" max="11778" width="7.85546875" style="2" customWidth="1"/>
    <col min="11779" max="11779" width="14.7109375" style="2" customWidth="1"/>
    <col min="11780" max="11780" width="14.28515625" style="2" customWidth="1"/>
    <col min="11781" max="11783" width="14.7109375" style="2" customWidth="1"/>
    <col min="11784" max="12033" width="9.140625" style="2"/>
    <col min="12034" max="12034" width="7.85546875" style="2" customWidth="1"/>
    <col min="12035" max="12035" width="14.7109375" style="2" customWidth="1"/>
    <col min="12036" max="12036" width="14.28515625" style="2" customWidth="1"/>
    <col min="12037" max="12039" width="14.7109375" style="2" customWidth="1"/>
    <col min="12040" max="12289" width="9.140625" style="2"/>
    <col min="12290" max="12290" width="7.85546875" style="2" customWidth="1"/>
    <col min="12291" max="12291" width="14.7109375" style="2" customWidth="1"/>
    <col min="12292" max="12292" width="14.28515625" style="2" customWidth="1"/>
    <col min="12293" max="12295" width="14.7109375" style="2" customWidth="1"/>
    <col min="12296" max="12545" width="9.140625" style="2"/>
    <col min="12546" max="12546" width="7.85546875" style="2" customWidth="1"/>
    <col min="12547" max="12547" width="14.7109375" style="2" customWidth="1"/>
    <col min="12548" max="12548" width="14.28515625" style="2" customWidth="1"/>
    <col min="12549" max="12551" width="14.7109375" style="2" customWidth="1"/>
    <col min="12552" max="12801" width="9.140625" style="2"/>
    <col min="12802" max="12802" width="7.85546875" style="2" customWidth="1"/>
    <col min="12803" max="12803" width="14.7109375" style="2" customWidth="1"/>
    <col min="12804" max="12804" width="14.28515625" style="2" customWidth="1"/>
    <col min="12805" max="12807" width="14.7109375" style="2" customWidth="1"/>
    <col min="12808" max="13057" width="9.140625" style="2"/>
    <col min="13058" max="13058" width="7.85546875" style="2" customWidth="1"/>
    <col min="13059" max="13059" width="14.7109375" style="2" customWidth="1"/>
    <col min="13060" max="13060" width="14.28515625" style="2" customWidth="1"/>
    <col min="13061" max="13063" width="14.7109375" style="2" customWidth="1"/>
    <col min="13064" max="13313" width="9.140625" style="2"/>
    <col min="13314" max="13314" width="7.85546875" style="2" customWidth="1"/>
    <col min="13315" max="13315" width="14.7109375" style="2" customWidth="1"/>
    <col min="13316" max="13316" width="14.28515625" style="2" customWidth="1"/>
    <col min="13317" max="13319" width="14.7109375" style="2" customWidth="1"/>
    <col min="13320" max="13569" width="9.140625" style="2"/>
    <col min="13570" max="13570" width="7.85546875" style="2" customWidth="1"/>
    <col min="13571" max="13571" width="14.7109375" style="2" customWidth="1"/>
    <col min="13572" max="13572" width="14.28515625" style="2" customWidth="1"/>
    <col min="13573" max="13575" width="14.7109375" style="2" customWidth="1"/>
    <col min="13576" max="13825" width="9.140625" style="2"/>
    <col min="13826" max="13826" width="7.85546875" style="2" customWidth="1"/>
    <col min="13827" max="13827" width="14.7109375" style="2" customWidth="1"/>
    <col min="13828" max="13828" width="14.28515625" style="2" customWidth="1"/>
    <col min="13829" max="13831" width="14.7109375" style="2" customWidth="1"/>
    <col min="13832" max="14081" width="9.140625" style="2"/>
    <col min="14082" max="14082" width="7.85546875" style="2" customWidth="1"/>
    <col min="14083" max="14083" width="14.7109375" style="2" customWidth="1"/>
    <col min="14084" max="14084" width="14.28515625" style="2" customWidth="1"/>
    <col min="14085" max="14087" width="14.7109375" style="2" customWidth="1"/>
    <col min="14088" max="14337" width="9.140625" style="2"/>
    <col min="14338" max="14338" width="7.85546875" style="2" customWidth="1"/>
    <col min="14339" max="14339" width="14.7109375" style="2" customWidth="1"/>
    <col min="14340" max="14340" width="14.28515625" style="2" customWidth="1"/>
    <col min="14341" max="14343" width="14.7109375" style="2" customWidth="1"/>
    <col min="14344" max="14593" width="9.140625" style="2"/>
    <col min="14594" max="14594" width="7.85546875" style="2" customWidth="1"/>
    <col min="14595" max="14595" width="14.7109375" style="2" customWidth="1"/>
    <col min="14596" max="14596" width="14.28515625" style="2" customWidth="1"/>
    <col min="14597" max="14599" width="14.7109375" style="2" customWidth="1"/>
    <col min="14600" max="14849" width="9.140625" style="2"/>
    <col min="14850" max="14850" width="7.85546875" style="2" customWidth="1"/>
    <col min="14851" max="14851" width="14.7109375" style="2" customWidth="1"/>
    <col min="14852" max="14852" width="14.28515625" style="2" customWidth="1"/>
    <col min="14853" max="14855" width="14.7109375" style="2" customWidth="1"/>
    <col min="14856" max="15105" width="9.140625" style="2"/>
    <col min="15106" max="15106" width="7.85546875" style="2" customWidth="1"/>
    <col min="15107" max="15107" width="14.7109375" style="2" customWidth="1"/>
    <col min="15108" max="15108" width="14.28515625" style="2" customWidth="1"/>
    <col min="15109" max="15111" width="14.7109375" style="2" customWidth="1"/>
    <col min="15112" max="15361" width="9.140625" style="2"/>
    <col min="15362" max="15362" width="7.85546875" style="2" customWidth="1"/>
    <col min="15363" max="15363" width="14.7109375" style="2" customWidth="1"/>
    <col min="15364" max="15364" width="14.28515625" style="2" customWidth="1"/>
    <col min="15365" max="15367" width="14.7109375" style="2" customWidth="1"/>
    <col min="15368" max="15617" width="9.140625" style="2"/>
    <col min="15618" max="15618" width="7.85546875" style="2" customWidth="1"/>
    <col min="15619" max="15619" width="14.7109375" style="2" customWidth="1"/>
    <col min="15620" max="15620" width="14.28515625" style="2" customWidth="1"/>
    <col min="15621" max="15623" width="14.7109375" style="2" customWidth="1"/>
    <col min="15624" max="15873" width="9.140625" style="2"/>
    <col min="15874" max="15874" width="7.85546875" style="2" customWidth="1"/>
    <col min="15875" max="15875" width="14.7109375" style="2" customWidth="1"/>
    <col min="15876" max="15876" width="14.28515625" style="2" customWidth="1"/>
    <col min="15877" max="15879" width="14.7109375" style="2" customWidth="1"/>
    <col min="15880" max="16129" width="9.140625" style="2"/>
    <col min="16130" max="16130" width="7.85546875" style="2" customWidth="1"/>
    <col min="16131" max="16131" width="14.7109375" style="2" customWidth="1"/>
    <col min="16132" max="16132" width="14.28515625" style="2" customWidth="1"/>
    <col min="16133" max="16135" width="14.7109375" style="2" customWidth="1"/>
    <col min="16136" max="16384" width="9.140625" style="2"/>
  </cols>
  <sheetData>
    <row r="1" spans="1:16" x14ac:dyDescent="0.25">
      <c r="A1" s="1"/>
      <c r="B1" s="1"/>
      <c r="C1" s="1"/>
      <c r="D1" s="1"/>
      <c r="E1" s="1"/>
      <c r="F1" s="1"/>
      <c r="G1" s="32"/>
    </row>
    <row r="2" spans="1:16" x14ac:dyDescent="0.25">
      <c r="A2" s="1"/>
      <c r="B2" s="1"/>
      <c r="C2" s="1"/>
      <c r="D2" s="1"/>
      <c r="E2" s="1"/>
      <c r="F2" s="3"/>
      <c r="G2" s="33"/>
    </row>
    <row r="3" spans="1:16" x14ac:dyDescent="0.25">
      <c r="A3" s="1"/>
      <c r="B3" s="1"/>
      <c r="C3" s="1"/>
      <c r="D3" s="1"/>
      <c r="E3" s="1"/>
      <c r="F3" s="3"/>
      <c r="G3" s="33"/>
    </row>
    <row r="4" spans="1:16" ht="21" x14ac:dyDescent="0.35">
      <c r="A4" s="1"/>
      <c r="B4" s="4" t="s">
        <v>15</v>
      </c>
      <c r="C4" s="1"/>
      <c r="D4" s="1"/>
      <c r="E4" s="5"/>
      <c r="F4" s="6"/>
      <c r="G4" s="34"/>
      <c r="K4" s="7"/>
      <c r="L4" s="8"/>
    </row>
    <row r="5" spans="1:16" x14ac:dyDescent="0.25">
      <c r="A5" s="1"/>
      <c r="B5" s="1"/>
      <c r="C5" s="1"/>
      <c r="D5" s="1"/>
      <c r="E5" s="1"/>
      <c r="F5" s="6"/>
      <c r="G5" s="35"/>
      <c r="K5" s="9"/>
      <c r="L5" s="8"/>
    </row>
    <row r="6" spans="1:16" x14ac:dyDescent="0.25">
      <c r="A6" s="1"/>
      <c r="B6" s="10" t="s">
        <v>0</v>
      </c>
      <c r="C6" s="11"/>
      <c r="D6" s="12"/>
      <c r="E6" s="13">
        <v>45658</v>
      </c>
      <c r="F6" s="14"/>
      <c r="G6" s="35"/>
      <c r="K6" s="15"/>
      <c r="L6" s="15"/>
    </row>
    <row r="7" spans="1:16" x14ac:dyDescent="0.25">
      <c r="A7" s="1"/>
      <c r="B7" s="16" t="s">
        <v>1</v>
      </c>
      <c r="C7" s="17"/>
      <c r="E7" s="18">
        <v>60</v>
      </c>
      <c r="F7" s="19" t="s">
        <v>2</v>
      </c>
      <c r="G7" s="35"/>
      <c r="J7" s="40"/>
      <c r="K7" s="20"/>
      <c r="L7" s="20"/>
    </row>
    <row r="8" spans="1:16" x14ac:dyDescent="0.25">
      <c r="A8" s="1"/>
      <c r="B8" s="16" t="s">
        <v>12</v>
      </c>
      <c r="C8" s="17"/>
      <c r="D8" s="21">
        <f>E6-1</f>
        <v>45657</v>
      </c>
      <c r="E8" s="38">
        <v>1017.57</v>
      </c>
      <c r="F8" s="19" t="s">
        <v>3</v>
      </c>
      <c r="G8" s="35"/>
      <c r="J8" s="40"/>
      <c r="K8" s="20"/>
      <c r="L8" s="20"/>
    </row>
    <row r="9" spans="1:16" x14ac:dyDescent="0.25">
      <c r="A9" s="1"/>
      <c r="B9" s="16" t="s">
        <v>13</v>
      </c>
      <c r="C9" s="17"/>
      <c r="D9" s="21">
        <f>EOMONTH(D8,E7)</f>
        <v>47483</v>
      </c>
      <c r="E9" s="38">
        <v>0</v>
      </c>
      <c r="F9" s="19" t="s">
        <v>3</v>
      </c>
      <c r="G9" s="35"/>
      <c r="J9" s="40"/>
      <c r="K9" s="20"/>
      <c r="L9" s="20"/>
    </row>
    <row r="10" spans="1:16" x14ac:dyDescent="0.25">
      <c r="A10" s="1"/>
      <c r="B10" s="16" t="s">
        <v>4</v>
      </c>
      <c r="C10" s="17"/>
      <c r="E10" s="22">
        <v>1</v>
      </c>
      <c r="F10" s="19"/>
      <c r="G10" s="35"/>
      <c r="J10" s="40"/>
      <c r="K10" s="23"/>
      <c r="L10" s="23"/>
    </row>
    <row r="11" spans="1:16" x14ac:dyDescent="0.25">
      <c r="A11" s="1"/>
      <c r="B11" s="24" t="s">
        <v>14</v>
      </c>
      <c r="C11" s="25"/>
      <c r="D11" s="26"/>
      <c r="E11" s="39">
        <v>5.8000000000000003E-2</v>
      </c>
      <c r="F11" s="27"/>
      <c r="G11" s="36"/>
      <c r="K11" s="20"/>
      <c r="L11" s="20"/>
      <c r="M11" s="23"/>
      <c r="P11" s="41"/>
    </row>
    <row r="12" spans="1:16" x14ac:dyDescent="0.25">
      <c r="A12" s="1"/>
      <c r="B12" s="18"/>
      <c r="C12" s="17"/>
      <c r="E12" s="28"/>
      <c r="F12" s="18"/>
      <c r="G12" s="36"/>
      <c r="K12" s="20"/>
      <c r="L12" s="20"/>
      <c r="M12" s="23"/>
    </row>
    <row r="13" spans="1:16" x14ac:dyDescent="0.25">
      <c r="G13" s="8"/>
      <c r="L13" s="20"/>
      <c r="M13" s="23"/>
    </row>
    <row r="14" spans="1:16" ht="15.75" thickBot="1" x14ac:dyDescent="0.3">
      <c r="A14" s="29" t="s">
        <v>5</v>
      </c>
      <c r="B14" s="29" t="s">
        <v>6</v>
      </c>
      <c r="C14" s="29" t="s">
        <v>7</v>
      </c>
      <c r="D14" s="29" t="s">
        <v>8</v>
      </c>
      <c r="E14" s="29" t="s">
        <v>9</v>
      </c>
      <c r="F14" s="29" t="s">
        <v>10</v>
      </c>
      <c r="G14" s="37" t="s">
        <v>11</v>
      </c>
      <c r="K14" s="20"/>
      <c r="L14" s="20"/>
      <c r="M14" s="23"/>
    </row>
    <row r="15" spans="1:16" x14ac:dyDescent="0.25">
      <c r="A15" s="30">
        <f>IF(B15="","",E6)</f>
        <v>45658</v>
      </c>
      <c r="B15" s="17">
        <f>IF(E7&gt;0,1,"")</f>
        <v>1</v>
      </c>
      <c r="C15" s="6">
        <f>IF(B15="","",E8)</f>
        <v>1017.57</v>
      </c>
      <c r="D15" s="31">
        <f>IF(B15="","",IPMT($E$11/12,B15,$E$7,-$E$8,$E$9,0))</f>
        <v>4.9182550000000003</v>
      </c>
      <c r="E15" s="31">
        <f>IF(B15="","",PPMT($E$11/12,B15,$E$7,-$E$8,$E$9,0))</f>
        <v>14.65973146435412</v>
      </c>
      <c r="F15" s="31">
        <f>IF(B15="","",SUM(D15:E15))</f>
        <v>19.577986464354119</v>
      </c>
      <c r="G15" s="6">
        <f>IF(B15="","",SUM(C15)-SUM(E15))</f>
        <v>1002.910268535646</v>
      </c>
      <c r="K15" s="20"/>
      <c r="L15" s="20"/>
      <c r="M15" s="23"/>
    </row>
    <row r="16" spans="1:16" x14ac:dyDescent="0.25">
      <c r="A16" s="30">
        <f>IF(B16="","",EDATE(A15,1))</f>
        <v>45689</v>
      </c>
      <c r="B16" s="17">
        <f>IF(B15="","",IF(SUM(B15)+1&lt;=$E$7,SUM(B15)+1,""))</f>
        <v>2</v>
      </c>
      <c r="C16" s="6">
        <f>IF(B16="","",G15)</f>
        <v>1002.910268535646</v>
      </c>
      <c r="D16" s="31">
        <f>IF(B16="","",IPMT($E$11/12,B16,$E$7,-$E$8,$E$9,0))</f>
        <v>4.8473996312556231</v>
      </c>
      <c r="E16" s="31">
        <f>IF(B16="","",PPMT($E$11/12,B16,$E$7,-$E$8,$E$9,0))</f>
        <v>14.730586833098497</v>
      </c>
      <c r="F16" s="31">
        <f t="shared" ref="F16" si="0">IF(B16="","",SUM(D16:E16))</f>
        <v>19.577986464354119</v>
      </c>
      <c r="G16" s="6">
        <f t="shared" ref="G16:G79" si="1">IF(B16="","",SUM(C16)-SUM(E16))</f>
        <v>988.17968170254744</v>
      </c>
      <c r="K16" s="20"/>
      <c r="L16" s="20"/>
      <c r="M16" s="23"/>
    </row>
    <row r="17" spans="1:13" x14ac:dyDescent="0.25">
      <c r="A17" s="30">
        <f t="shared" ref="A17:A80" si="2">IF(B17="","",EDATE(A16,1))</f>
        <v>45717</v>
      </c>
      <c r="B17" s="17">
        <f t="shared" ref="B17:B80" si="3">IF(B16="","",IF(SUM(B16)+1&lt;=$E$7,SUM(B16)+1,""))</f>
        <v>3</v>
      </c>
      <c r="C17" s="6">
        <f t="shared" ref="C17:C80" si="4">IF(B17="","",G16)</f>
        <v>988.17968170254744</v>
      </c>
      <c r="D17" s="31">
        <f t="shared" ref="D17:D80" si="5">IF(B17="","",IPMT($E$11/12,B17,$E$7,-$E$8,$E$9,0))</f>
        <v>4.7762017948956474</v>
      </c>
      <c r="E17" s="31">
        <f t="shared" ref="E17:E80" si="6">IF(B17="","",PPMT($E$11/12,B17,$E$7,-$E$8,$E$9,0))</f>
        <v>14.801784669458474</v>
      </c>
      <c r="F17" s="31">
        <f t="shared" ref="F17:F80" si="7">IF(B17="","",SUM(D17:E17))</f>
        <v>19.577986464354122</v>
      </c>
      <c r="G17" s="6">
        <f t="shared" si="1"/>
        <v>973.37789703308897</v>
      </c>
      <c r="K17" s="20"/>
      <c r="L17" s="20"/>
      <c r="M17" s="23"/>
    </row>
    <row r="18" spans="1:13" x14ac:dyDescent="0.25">
      <c r="A18" s="30">
        <f t="shared" si="2"/>
        <v>45748</v>
      </c>
      <c r="B18" s="17">
        <f t="shared" si="3"/>
        <v>4</v>
      </c>
      <c r="C18" s="6">
        <f t="shared" si="4"/>
        <v>973.37789703308897</v>
      </c>
      <c r="D18" s="31">
        <f t="shared" si="5"/>
        <v>4.704659835659931</v>
      </c>
      <c r="E18" s="31">
        <f t="shared" si="6"/>
        <v>14.873326628694191</v>
      </c>
      <c r="F18" s="31">
        <f t="shared" si="7"/>
        <v>19.577986464354122</v>
      </c>
      <c r="G18" s="6">
        <f t="shared" si="1"/>
        <v>958.50457040439483</v>
      </c>
      <c r="K18" s="20"/>
      <c r="L18" s="20"/>
      <c r="M18" s="23"/>
    </row>
    <row r="19" spans="1:13" x14ac:dyDescent="0.25">
      <c r="A19" s="30">
        <f t="shared" si="2"/>
        <v>45778</v>
      </c>
      <c r="B19" s="17">
        <f t="shared" si="3"/>
        <v>5</v>
      </c>
      <c r="C19" s="6">
        <f t="shared" si="4"/>
        <v>958.50457040439483</v>
      </c>
      <c r="D19" s="31">
        <f t="shared" si="5"/>
        <v>4.6327720902879097</v>
      </c>
      <c r="E19" s="31">
        <f t="shared" si="6"/>
        <v>14.945214374066211</v>
      </c>
      <c r="F19" s="31">
        <f t="shared" si="7"/>
        <v>19.577986464354119</v>
      </c>
      <c r="G19" s="6">
        <f t="shared" si="1"/>
        <v>943.55935603032867</v>
      </c>
      <c r="K19" s="20"/>
      <c r="L19" s="20"/>
      <c r="M19" s="23"/>
    </row>
    <row r="20" spans="1:13" x14ac:dyDescent="0.25">
      <c r="A20" s="30">
        <f t="shared" si="2"/>
        <v>45809</v>
      </c>
      <c r="B20" s="17">
        <f t="shared" si="3"/>
        <v>6</v>
      </c>
      <c r="C20" s="6">
        <f t="shared" si="4"/>
        <v>943.55935603032867</v>
      </c>
      <c r="D20" s="31">
        <f t="shared" si="5"/>
        <v>4.5605368874799224</v>
      </c>
      <c r="E20" s="31">
        <f t="shared" si="6"/>
        <v>15.017449576874199</v>
      </c>
      <c r="F20" s="31">
        <f t="shared" si="7"/>
        <v>19.577986464354122</v>
      </c>
      <c r="G20" s="6">
        <f t="shared" si="1"/>
        <v>928.54190645345443</v>
      </c>
      <c r="K20" s="20"/>
      <c r="L20" s="20"/>
      <c r="M20" s="23"/>
    </row>
    <row r="21" spans="1:13" x14ac:dyDescent="0.25">
      <c r="A21" s="30">
        <f t="shared" si="2"/>
        <v>45839</v>
      </c>
      <c r="B21" s="17">
        <f t="shared" si="3"/>
        <v>7</v>
      </c>
      <c r="C21" s="6">
        <f t="shared" si="4"/>
        <v>928.54190645345443</v>
      </c>
      <c r="D21" s="31">
        <f t="shared" si="5"/>
        <v>4.4879525478583639</v>
      </c>
      <c r="E21" s="31">
        <f t="shared" si="6"/>
        <v>15.090033916495758</v>
      </c>
      <c r="F21" s="31">
        <f t="shared" si="7"/>
        <v>19.577986464354122</v>
      </c>
      <c r="G21" s="6">
        <f t="shared" si="1"/>
        <v>913.45187253695872</v>
      </c>
      <c r="K21" s="20"/>
      <c r="L21" s="20"/>
      <c r="M21" s="23"/>
    </row>
    <row r="22" spans="1:13" x14ac:dyDescent="0.25">
      <c r="A22" s="30">
        <f t="shared" si="2"/>
        <v>45870</v>
      </c>
      <c r="B22" s="17">
        <f t="shared" si="3"/>
        <v>8</v>
      </c>
      <c r="C22" s="6">
        <f t="shared" si="4"/>
        <v>913.45187253695872</v>
      </c>
      <c r="D22" s="31">
        <f t="shared" si="5"/>
        <v>4.4150173839286353</v>
      </c>
      <c r="E22" s="31">
        <f t="shared" si="6"/>
        <v>15.162969080425489</v>
      </c>
      <c r="F22" s="31">
        <f t="shared" si="7"/>
        <v>19.577986464354126</v>
      </c>
      <c r="G22" s="6">
        <f t="shared" si="1"/>
        <v>898.28890345653326</v>
      </c>
      <c r="K22" s="20"/>
      <c r="L22" s="20"/>
      <c r="M22" s="23"/>
    </row>
    <row r="23" spans="1:13" x14ac:dyDescent="0.25">
      <c r="A23" s="30">
        <f t="shared" si="2"/>
        <v>45901</v>
      </c>
      <c r="B23" s="17">
        <f t="shared" si="3"/>
        <v>9</v>
      </c>
      <c r="C23" s="6">
        <f t="shared" si="4"/>
        <v>898.28890345653326</v>
      </c>
      <c r="D23" s="31">
        <f t="shared" si="5"/>
        <v>4.3417297000399113</v>
      </c>
      <c r="E23" s="31">
        <f t="shared" si="6"/>
        <v>15.236256764314209</v>
      </c>
      <c r="F23" s="31">
        <f t="shared" si="7"/>
        <v>19.577986464354119</v>
      </c>
      <c r="G23" s="6">
        <f t="shared" si="1"/>
        <v>883.05264669221901</v>
      </c>
      <c r="K23" s="20"/>
      <c r="L23" s="20"/>
      <c r="M23" s="23"/>
    </row>
    <row r="24" spans="1:13" x14ac:dyDescent="0.25">
      <c r="A24" s="30">
        <f t="shared" si="2"/>
        <v>45931</v>
      </c>
      <c r="B24" s="17">
        <f t="shared" si="3"/>
        <v>10</v>
      </c>
      <c r="C24" s="6">
        <f t="shared" si="4"/>
        <v>883.05264669221901</v>
      </c>
      <c r="D24" s="31">
        <f t="shared" si="5"/>
        <v>4.2680877923457254</v>
      </c>
      <c r="E24" s="31">
        <f t="shared" si="6"/>
        <v>15.309898672008394</v>
      </c>
      <c r="F24" s="31">
        <f t="shared" si="7"/>
        <v>19.577986464354119</v>
      </c>
      <c r="G24" s="6">
        <f t="shared" si="1"/>
        <v>867.74274802021057</v>
      </c>
      <c r="K24" s="20"/>
      <c r="L24" s="20"/>
      <c r="M24" s="23"/>
    </row>
    <row r="25" spans="1:13" x14ac:dyDescent="0.25">
      <c r="A25" s="30">
        <f t="shared" si="2"/>
        <v>45962</v>
      </c>
      <c r="B25" s="17">
        <f t="shared" si="3"/>
        <v>11</v>
      </c>
      <c r="C25" s="6">
        <f t="shared" si="4"/>
        <v>867.74274802021057</v>
      </c>
      <c r="D25" s="31">
        <f t="shared" si="5"/>
        <v>4.1940899487643515</v>
      </c>
      <c r="E25" s="31">
        <f t="shared" si="6"/>
        <v>15.383896515589768</v>
      </c>
      <c r="F25" s="31">
        <f t="shared" si="7"/>
        <v>19.577986464354119</v>
      </c>
      <c r="G25" s="6">
        <f t="shared" si="1"/>
        <v>852.35885150462082</v>
      </c>
    </row>
    <row r="26" spans="1:13" x14ac:dyDescent="0.25">
      <c r="A26" s="30">
        <f t="shared" si="2"/>
        <v>45992</v>
      </c>
      <c r="B26" s="17">
        <f t="shared" si="3"/>
        <v>12</v>
      </c>
      <c r="C26" s="6">
        <f t="shared" si="4"/>
        <v>852.35885150462082</v>
      </c>
      <c r="D26" s="31">
        <f t="shared" si="5"/>
        <v>4.1197344489390009</v>
      </c>
      <c r="E26" s="31">
        <f t="shared" si="6"/>
        <v>15.45825201541512</v>
      </c>
      <c r="F26" s="31">
        <f t="shared" si="7"/>
        <v>19.577986464354119</v>
      </c>
      <c r="G26" s="6">
        <f t="shared" si="1"/>
        <v>836.90059948920566</v>
      </c>
    </row>
    <row r="27" spans="1:13" x14ac:dyDescent="0.25">
      <c r="A27" s="30">
        <f t="shared" si="2"/>
        <v>46023</v>
      </c>
      <c r="B27" s="17">
        <f t="shared" si="3"/>
        <v>13</v>
      </c>
      <c r="C27" s="6">
        <f t="shared" si="4"/>
        <v>836.90059948920566</v>
      </c>
      <c r="D27" s="31">
        <f t="shared" si="5"/>
        <v>4.0450195641978279</v>
      </c>
      <c r="E27" s="31">
        <f t="shared" si="6"/>
        <v>15.532966900156293</v>
      </c>
      <c r="F27" s="31">
        <f t="shared" si="7"/>
        <v>19.577986464354119</v>
      </c>
      <c r="G27" s="6">
        <f t="shared" si="1"/>
        <v>821.36763258904932</v>
      </c>
    </row>
    <row r="28" spans="1:13" x14ac:dyDescent="0.25">
      <c r="A28" s="30">
        <f t="shared" si="2"/>
        <v>46054</v>
      </c>
      <c r="B28" s="17">
        <f t="shared" si="3"/>
        <v>14</v>
      </c>
      <c r="C28" s="6">
        <f t="shared" si="4"/>
        <v>821.36763258904932</v>
      </c>
      <c r="D28" s="31">
        <f t="shared" si="5"/>
        <v>3.969943557513739</v>
      </c>
      <c r="E28" s="31">
        <f t="shared" si="6"/>
        <v>15.608042906840383</v>
      </c>
      <c r="F28" s="31">
        <f t="shared" si="7"/>
        <v>19.577986464354122</v>
      </c>
      <c r="G28" s="6">
        <f t="shared" si="1"/>
        <v>805.75958968220891</v>
      </c>
    </row>
    <row r="29" spans="1:13" x14ac:dyDescent="0.25">
      <c r="A29" s="30">
        <f t="shared" si="2"/>
        <v>46082</v>
      </c>
      <c r="B29" s="17">
        <f t="shared" si="3"/>
        <v>15</v>
      </c>
      <c r="C29" s="6">
        <f t="shared" si="4"/>
        <v>805.75958968220891</v>
      </c>
      <c r="D29" s="31">
        <f t="shared" si="5"/>
        <v>3.8945046834640111</v>
      </c>
      <c r="E29" s="31">
        <f t="shared" si="6"/>
        <v>15.68348178089011</v>
      </c>
      <c r="F29" s="31">
        <f t="shared" si="7"/>
        <v>19.577986464354122</v>
      </c>
      <c r="G29" s="6">
        <f t="shared" si="1"/>
        <v>790.07610790131878</v>
      </c>
    </row>
    <row r="30" spans="1:13" x14ac:dyDescent="0.25">
      <c r="A30" s="30">
        <f t="shared" si="2"/>
        <v>46113</v>
      </c>
      <c r="B30" s="17">
        <f t="shared" si="3"/>
        <v>16</v>
      </c>
      <c r="C30" s="6">
        <f t="shared" si="4"/>
        <v>790.07610790131878</v>
      </c>
      <c r="D30" s="31">
        <f t="shared" si="5"/>
        <v>3.8187011881897086</v>
      </c>
      <c r="E30" s="31">
        <f t="shared" si="6"/>
        <v>15.759285276164412</v>
      </c>
      <c r="F30" s="31">
        <f t="shared" si="7"/>
        <v>19.577986464354122</v>
      </c>
      <c r="G30" s="6">
        <f t="shared" si="1"/>
        <v>774.31682262515437</v>
      </c>
    </row>
    <row r="31" spans="1:13" x14ac:dyDescent="0.25">
      <c r="A31" s="30">
        <f t="shared" si="2"/>
        <v>46143</v>
      </c>
      <c r="B31" s="17">
        <f t="shared" si="3"/>
        <v>17</v>
      </c>
      <c r="C31" s="6">
        <f t="shared" si="4"/>
        <v>774.31682262515437</v>
      </c>
      <c r="D31" s="31">
        <f t="shared" si="5"/>
        <v>3.7425313093549137</v>
      </c>
      <c r="E31" s="31">
        <f t="shared" si="6"/>
        <v>15.835455154999206</v>
      </c>
      <c r="F31" s="31">
        <f t="shared" si="7"/>
        <v>19.577986464354119</v>
      </c>
      <c r="G31" s="6">
        <f t="shared" si="1"/>
        <v>758.48136747015519</v>
      </c>
    </row>
    <row r="32" spans="1:13" x14ac:dyDescent="0.25">
      <c r="A32" s="30">
        <f t="shared" si="2"/>
        <v>46174</v>
      </c>
      <c r="B32" s="17">
        <f t="shared" si="3"/>
        <v>18</v>
      </c>
      <c r="C32" s="6">
        <f t="shared" si="4"/>
        <v>758.48136747015519</v>
      </c>
      <c r="D32" s="31">
        <f t="shared" si="5"/>
        <v>3.665993276105751</v>
      </c>
      <c r="E32" s="31">
        <f t="shared" si="6"/>
        <v>15.911993188248369</v>
      </c>
      <c r="F32" s="31">
        <f t="shared" si="7"/>
        <v>19.577986464354119</v>
      </c>
      <c r="G32" s="6">
        <f t="shared" si="1"/>
        <v>742.56937428190679</v>
      </c>
    </row>
    <row r="33" spans="1:7" x14ac:dyDescent="0.25">
      <c r="A33" s="30">
        <f t="shared" si="2"/>
        <v>46204</v>
      </c>
      <c r="B33" s="17">
        <f t="shared" si="3"/>
        <v>19</v>
      </c>
      <c r="C33" s="6">
        <f t="shared" si="4"/>
        <v>742.56937428190679</v>
      </c>
      <c r="D33" s="31">
        <f t="shared" si="5"/>
        <v>3.5890853090292167</v>
      </c>
      <c r="E33" s="31">
        <f t="shared" si="6"/>
        <v>15.988901155324903</v>
      </c>
      <c r="F33" s="31">
        <f t="shared" si="7"/>
        <v>19.577986464354119</v>
      </c>
      <c r="G33" s="6">
        <f t="shared" si="1"/>
        <v>726.58047312658186</v>
      </c>
    </row>
    <row r="34" spans="1:7" x14ac:dyDescent="0.25">
      <c r="A34" s="30">
        <f t="shared" si="2"/>
        <v>46235</v>
      </c>
      <c r="B34" s="17">
        <f t="shared" si="3"/>
        <v>20</v>
      </c>
      <c r="C34" s="6">
        <f t="shared" si="4"/>
        <v>726.58047312658186</v>
      </c>
      <c r="D34" s="31">
        <f t="shared" si="5"/>
        <v>3.5118056201118129</v>
      </c>
      <c r="E34" s="31">
        <f t="shared" si="6"/>
        <v>16.066180844242307</v>
      </c>
      <c r="F34" s="31">
        <f t="shared" si="7"/>
        <v>19.577986464354119</v>
      </c>
      <c r="G34" s="6">
        <f t="shared" si="1"/>
        <v>710.51429228233951</v>
      </c>
    </row>
    <row r="35" spans="1:7" x14ac:dyDescent="0.25">
      <c r="A35" s="30">
        <f t="shared" si="2"/>
        <v>46266</v>
      </c>
      <c r="B35" s="17">
        <f t="shared" si="3"/>
        <v>21</v>
      </c>
      <c r="C35" s="6">
        <f t="shared" si="4"/>
        <v>710.51429228233951</v>
      </c>
      <c r="D35" s="31">
        <f t="shared" si="5"/>
        <v>3.4341524126979763</v>
      </c>
      <c r="E35" s="31">
        <f t="shared" si="6"/>
        <v>16.143834051656146</v>
      </c>
      <c r="F35" s="31">
        <f t="shared" si="7"/>
        <v>19.577986464354122</v>
      </c>
      <c r="G35" s="6">
        <f t="shared" si="1"/>
        <v>694.37045823068331</v>
      </c>
    </row>
    <row r="36" spans="1:7" x14ac:dyDescent="0.25">
      <c r="A36" s="30">
        <f t="shared" si="2"/>
        <v>46296</v>
      </c>
      <c r="B36" s="17">
        <f t="shared" si="3"/>
        <v>22</v>
      </c>
      <c r="C36" s="6">
        <f t="shared" si="4"/>
        <v>694.37045823068331</v>
      </c>
      <c r="D36" s="31">
        <f t="shared" si="5"/>
        <v>3.3561238814483043</v>
      </c>
      <c r="E36" s="31">
        <f t="shared" si="6"/>
        <v>16.221862582905818</v>
      </c>
      <c r="F36" s="31">
        <f t="shared" si="7"/>
        <v>19.577986464354122</v>
      </c>
      <c r="G36" s="6">
        <f t="shared" si="1"/>
        <v>678.14859564777748</v>
      </c>
    </row>
    <row r="37" spans="1:7" x14ac:dyDescent="0.25">
      <c r="A37" s="30">
        <f t="shared" si="2"/>
        <v>46327</v>
      </c>
      <c r="B37" s="17">
        <f t="shared" si="3"/>
        <v>23</v>
      </c>
      <c r="C37" s="6">
        <f t="shared" si="4"/>
        <v>678.14859564777748</v>
      </c>
      <c r="D37" s="31">
        <f t="shared" si="5"/>
        <v>3.277718212297593</v>
      </c>
      <c r="E37" s="31">
        <f t="shared" si="6"/>
        <v>16.300268252056526</v>
      </c>
      <c r="F37" s="31">
        <f t="shared" si="7"/>
        <v>19.577986464354119</v>
      </c>
      <c r="G37" s="6">
        <f t="shared" si="1"/>
        <v>661.84832739572096</v>
      </c>
    </row>
    <row r="38" spans="1:7" x14ac:dyDescent="0.25">
      <c r="A38" s="30">
        <f t="shared" si="2"/>
        <v>46357</v>
      </c>
      <c r="B38" s="17">
        <f t="shared" si="3"/>
        <v>24</v>
      </c>
      <c r="C38" s="6">
        <f t="shared" si="4"/>
        <v>661.84832739572096</v>
      </c>
      <c r="D38" s="31">
        <f t="shared" si="5"/>
        <v>3.198933582412653</v>
      </c>
      <c r="E38" s="31">
        <f t="shared" si="6"/>
        <v>16.379052881941469</v>
      </c>
      <c r="F38" s="31">
        <f t="shared" si="7"/>
        <v>19.577986464354122</v>
      </c>
      <c r="G38" s="6">
        <f t="shared" si="1"/>
        <v>645.46927451377951</v>
      </c>
    </row>
    <row r="39" spans="1:7" x14ac:dyDescent="0.25">
      <c r="A39" s="30">
        <f t="shared" si="2"/>
        <v>46388</v>
      </c>
      <c r="B39" s="17">
        <f t="shared" si="3"/>
        <v>25</v>
      </c>
      <c r="C39" s="6">
        <f t="shared" si="4"/>
        <v>645.46927451377951</v>
      </c>
      <c r="D39" s="31">
        <f t="shared" si="5"/>
        <v>3.1197681601499356</v>
      </c>
      <c r="E39" s="31">
        <f t="shared" si="6"/>
        <v>16.458218304204184</v>
      </c>
      <c r="F39" s="31">
        <f t="shared" si="7"/>
        <v>19.577986464354119</v>
      </c>
      <c r="G39" s="6">
        <f t="shared" si="1"/>
        <v>629.01105620957537</v>
      </c>
    </row>
    <row r="40" spans="1:7" x14ac:dyDescent="0.25">
      <c r="A40" s="30">
        <f t="shared" si="2"/>
        <v>46419</v>
      </c>
      <c r="B40" s="17">
        <f t="shared" si="3"/>
        <v>26</v>
      </c>
      <c r="C40" s="6">
        <f t="shared" si="4"/>
        <v>629.01105620957537</v>
      </c>
      <c r="D40" s="31">
        <f t="shared" si="5"/>
        <v>3.0402201050129487</v>
      </c>
      <c r="E40" s="31">
        <f t="shared" si="6"/>
        <v>16.537766359341173</v>
      </c>
      <c r="F40" s="31">
        <f t="shared" si="7"/>
        <v>19.577986464354122</v>
      </c>
      <c r="G40" s="6">
        <f t="shared" si="1"/>
        <v>612.47328985023421</v>
      </c>
    </row>
    <row r="41" spans="1:7" x14ac:dyDescent="0.25">
      <c r="A41" s="30">
        <f t="shared" si="2"/>
        <v>46447</v>
      </c>
      <c r="B41" s="17">
        <f t="shared" si="3"/>
        <v>27</v>
      </c>
      <c r="C41" s="6">
        <f t="shared" si="4"/>
        <v>612.47328985023421</v>
      </c>
      <c r="D41" s="31">
        <f t="shared" si="5"/>
        <v>2.9602875676094667</v>
      </c>
      <c r="E41" s="31">
        <f t="shared" si="6"/>
        <v>16.617698896744653</v>
      </c>
      <c r="F41" s="31">
        <f t="shared" si="7"/>
        <v>19.577986464354119</v>
      </c>
      <c r="G41" s="6">
        <f t="shared" si="1"/>
        <v>595.85559095348958</v>
      </c>
    </row>
    <row r="42" spans="1:7" x14ac:dyDescent="0.25">
      <c r="A42" s="30">
        <f t="shared" si="2"/>
        <v>46478</v>
      </c>
      <c r="B42" s="17">
        <f t="shared" si="3"/>
        <v>28</v>
      </c>
      <c r="C42" s="6">
        <f t="shared" si="4"/>
        <v>595.85559095348958</v>
      </c>
      <c r="D42" s="31">
        <f t="shared" si="5"/>
        <v>2.8799686896085341</v>
      </c>
      <c r="E42" s="31">
        <f t="shared" si="6"/>
        <v>16.698017774745587</v>
      </c>
      <c r="F42" s="31">
        <f t="shared" si="7"/>
        <v>19.577986464354122</v>
      </c>
      <c r="G42" s="6">
        <f t="shared" si="1"/>
        <v>579.15757317874397</v>
      </c>
    </row>
    <row r="43" spans="1:7" x14ac:dyDescent="0.25">
      <c r="A43" s="30">
        <f t="shared" si="2"/>
        <v>46508</v>
      </c>
      <c r="B43" s="17">
        <f t="shared" si="3"/>
        <v>29</v>
      </c>
      <c r="C43" s="6">
        <f t="shared" si="4"/>
        <v>579.15757317874397</v>
      </c>
      <c r="D43" s="31">
        <f t="shared" si="5"/>
        <v>2.7992616036972637</v>
      </c>
      <c r="E43" s="31">
        <f t="shared" si="6"/>
        <v>16.778724860656858</v>
      </c>
      <c r="F43" s="31">
        <f t="shared" si="7"/>
        <v>19.577986464354122</v>
      </c>
      <c r="G43" s="6">
        <f t="shared" si="1"/>
        <v>562.37884831808708</v>
      </c>
    </row>
    <row r="44" spans="1:7" x14ac:dyDescent="0.25">
      <c r="A44" s="30">
        <f t="shared" si="2"/>
        <v>46539</v>
      </c>
      <c r="B44" s="17">
        <f t="shared" si="3"/>
        <v>30</v>
      </c>
      <c r="C44" s="6">
        <f t="shared" si="4"/>
        <v>562.37884831808708</v>
      </c>
      <c r="D44" s="31">
        <f t="shared" si="5"/>
        <v>2.7181644335374227</v>
      </c>
      <c r="E44" s="31">
        <f t="shared" si="6"/>
        <v>16.859822030816701</v>
      </c>
      <c r="F44" s="31">
        <f t="shared" si="7"/>
        <v>19.577986464354126</v>
      </c>
      <c r="G44" s="6">
        <f t="shared" si="1"/>
        <v>545.51902628727044</v>
      </c>
    </row>
    <row r="45" spans="1:7" x14ac:dyDescent="0.25">
      <c r="A45" s="30">
        <f t="shared" si="2"/>
        <v>46569</v>
      </c>
      <c r="B45" s="17">
        <f t="shared" si="3"/>
        <v>31</v>
      </c>
      <c r="C45" s="6">
        <f t="shared" si="4"/>
        <v>545.51902628727044</v>
      </c>
      <c r="D45" s="31">
        <f t="shared" si="5"/>
        <v>2.6366752937218085</v>
      </c>
      <c r="E45" s="31">
        <f t="shared" si="6"/>
        <v>16.941311170632314</v>
      </c>
      <c r="F45" s="31">
        <f t="shared" si="7"/>
        <v>19.577986464354122</v>
      </c>
      <c r="G45" s="6">
        <f t="shared" si="1"/>
        <v>528.57771511663816</v>
      </c>
    </row>
    <row r="46" spans="1:7" x14ac:dyDescent="0.25">
      <c r="A46" s="30">
        <f t="shared" si="2"/>
        <v>46600</v>
      </c>
      <c r="B46" s="17">
        <f t="shared" si="3"/>
        <v>32</v>
      </c>
      <c r="C46" s="6">
        <f t="shared" si="4"/>
        <v>528.57771511663816</v>
      </c>
      <c r="D46" s="31">
        <f t="shared" si="5"/>
        <v>2.5547922897304192</v>
      </c>
      <c r="E46" s="31">
        <f t="shared" si="6"/>
        <v>17.023194174623701</v>
      </c>
      <c r="F46" s="31">
        <f t="shared" si="7"/>
        <v>19.577986464354119</v>
      </c>
      <c r="G46" s="6">
        <f t="shared" si="1"/>
        <v>511.55452094201445</v>
      </c>
    </row>
    <row r="47" spans="1:7" x14ac:dyDescent="0.25">
      <c r="A47" s="30">
        <f t="shared" si="2"/>
        <v>46631</v>
      </c>
      <c r="B47" s="17">
        <f t="shared" si="3"/>
        <v>33</v>
      </c>
      <c r="C47" s="6">
        <f t="shared" si="4"/>
        <v>511.55452094201445</v>
      </c>
      <c r="D47" s="31">
        <f t="shared" si="5"/>
        <v>2.4725135178864046</v>
      </c>
      <c r="E47" s="31">
        <f t="shared" si="6"/>
        <v>17.105472946467717</v>
      </c>
      <c r="F47" s="31">
        <f t="shared" si="7"/>
        <v>19.577986464354122</v>
      </c>
      <c r="G47" s="6">
        <f t="shared" si="1"/>
        <v>494.44904799554672</v>
      </c>
    </row>
    <row r="48" spans="1:7" x14ac:dyDescent="0.25">
      <c r="A48" s="30">
        <f t="shared" si="2"/>
        <v>46661</v>
      </c>
      <c r="B48" s="17">
        <f t="shared" si="3"/>
        <v>34</v>
      </c>
      <c r="C48" s="6">
        <f t="shared" si="4"/>
        <v>494.44904799554672</v>
      </c>
      <c r="D48" s="31">
        <f t="shared" si="5"/>
        <v>2.3898370653118102</v>
      </c>
      <c r="E48" s="31">
        <f t="shared" si="6"/>
        <v>17.18814939904231</v>
      </c>
      <c r="F48" s="31">
        <f t="shared" si="7"/>
        <v>19.577986464354119</v>
      </c>
      <c r="G48" s="6">
        <f t="shared" si="1"/>
        <v>477.26089859650443</v>
      </c>
    </row>
    <row r="49" spans="1:7" x14ac:dyDescent="0.25">
      <c r="A49" s="30">
        <f t="shared" si="2"/>
        <v>46692</v>
      </c>
      <c r="B49" s="17">
        <f t="shared" si="3"/>
        <v>35</v>
      </c>
      <c r="C49" s="6">
        <f t="shared" si="4"/>
        <v>477.26089859650443</v>
      </c>
      <c r="D49" s="31">
        <f t="shared" si="5"/>
        <v>2.3067610098831062</v>
      </c>
      <c r="E49" s="31">
        <f t="shared" si="6"/>
        <v>17.271225454471015</v>
      </c>
      <c r="F49" s="31">
        <f t="shared" si="7"/>
        <v>19.577986464354122</v>
      </c>
      <c r="G49" s="6">
        <f t="shared" si="1"/>
        <v>459.98967314203344</v>
      </c>
    </row>
    <row r="50" spans="1:7" x14ac:dyDescent="0.25">
      <c r="A50" s="30">
        <f t="shared" si="2"/>
        <v>46722</v>
      </c>
      <c r="B50" s="17">
        <f t="shared" si="3"/>
        <v>36</v>
      </c>
      <c r="C50" s="6">
        <f t="shared" si="4"/>
        <v>459.98967314203344</v>
      </c>
      <c r="D50" s="31">
        <f t="shared" si="5"/>
        <v>2.2232834201864957</v>
      </c>
      <c r="E50" s="31">
        <f t="shared" si="6"/>
        <v>17.354703044167625</v>
      </c>
      <c r="F50" s="31">
        <f t="shared" si="7"/>
        <v>19.577986464354119</v>
      </c>
      <c r="G50" s="6">
        <f t="shared" si="1"/>
        <v>442.63497009786579</v>
      </c>
    </row>
    <row r="51" spans="1:7" x14ac:dyDescent="0.25">
      <c r="A51" s="30">
        <f t="shared" si="2"/>
        <v>46753</v>
      </c>
      <c r="B51" s="17">
        <f t="shared" si="3"/>
        <v>37</v>
      </c>
      <c r="C51" s="6">
        <f t="shared" si="4"/>
        <v>442.63497009786579</v>
      </c>
      <c r="D51" s="31">
        <f t="shared" si="5"/>
        <v>2.139402355473019</v>
      </c>
      <c r="E51" s="31">
        <f t="shared" si="6"/>
        <v>17.438584108881102</v>
      </c>
      <c r="F51" s="31">
        <f t="shared" si="7"/>
        <v>19.577986464354122</v>
      </c>
      <c r="G51" s="6">
        <f t="shared" si="1"/>
        <v>425.19638598898467</v>
      </c>
    </row>
    <row r="52" spans="1:7" x14ac:dyDescent="0.25">
      <c r="A52" s="30">
        <f t="shared" si="2"/>
        <v>46784</v>
      </c>
      <c r="B52" s="17">
        <f t="shared" si="3"/>
        <v>38</v>
      </c>
      <c r="C52" s="6">
        <f t="shared" si="4"/>
        <v>425.19638598898467</v>
      </c>
      <c r="D52" s="31">
        <f t="shared" si="5"/>
        <v>2.055115865613427</v>
      </c>
      <c r="E52" s="31">
        <f t="shared" si="6"/>
        <v>17.522870598740692</v>
      </c>
      <c r="F52" s="31">
        <f t="shared" si="7"/>
        <v>19.577986464354119</v>
      </c>
      <c r="G52" s="6">
        <f t="shared" si="1"/>
        <v>407.67351539024401</v>
      </c>
    </row>
    <row r="53" spans="1:7" x14ac:dyDescent="0.25">
      <c r="A53" s="30">
        <f t="shared" si="2"/>
        <v>46813</v>
      </c>
      <c r="B53" s="17">
        <f t="shared" si="3"/>
        <v>39</v>
      </c>
      <c r="C53" s="6">
        <f t="shared" si="4"/>
        <v>407.67351539024401</v>
      </c>
      <c r="D53" s="31">
        <f t="shared" si="5"/>
        <v>1.9704219910528473</v>
      </c>
      <c r="E53" s="31">
        <f t="shared" si="6"/>
        <v>17.607564473301274</v>
      </c>
      <c r="F53" s="31">
        <f t="shared" si="7"/>
        <v>19.577986464354122</v>
      </c>
      <c r="G53" s="6">
        <f t="shared" si="1"/>
        <v>390.06595091694271</v>
      </c>
    </row>
    <row r="54" spans="1:7" x14ac:dyDescent="0.25">
      <c r="A54" s="30">
        <f t="shared" si="2"/>
        <v>46844</v>
      </c>
      <c r="B54" s="17">
        <f t="shared" si="3"/>
        <v>40</v>
      </c>
      <c r="C54" s="6">
        <f t="shared" si="4"/>
        <v>390.06595091694271</v>
      </c>
      <c r="D54" s="31">
        <f t="shared" si="5"/>
        <v>1.8853187627652237</v>
      </c>
      <c r="E54" s="31">
        <f t="shared" si="6"/>
        <v>17.692667701588899</v>
      </c>
      <c r="F54" s="31">
        <f t="shared" si="7"/>
        <v>19.577986464354122</v>
      </c>
      <c r="G54" s="6">
        <f t="shared" si="1"/>
        <v>372.37328321535381</v>
      </c>
    </row>
    <row r="55" spans="1:7" x14ac:dyDescent="0.25">
      <c r="A55" s="30">
        <f t="shared" si="2"/>
        <v>46874</v>
      </c>
      <c r="B55" s="17">
        <f t="shared" si="3"/>
        <v>41</v>
      </c>
      <c r="C55" s="6">
        <f t="shared" si="4"/>
        <v>372.37328321535381</v>
      </c>
      <c r="D55" s="31">
        <f t="shared" si="5"/>
        <v>1.7998042022075449</v>
      </c>
      <c r="E55" s="31">
        <f t="shared" si="6"/>
        <v>17.778182262146576</v>
      </c>
      <c r="F55" s="31">
        <f t="shared" si="7"/>
        <v>19.577986464354119</v>
      </c>
      <c r="G55" s="6">
        <f t="shared" si="1"/>
        <v>354.59510095320724</v>
      </c>
    </row>
    <row r="56" spans="1:7" x14ac:dyDescent="0.25">
      <c r="A56" s="30">
        <f t="shared" si="2"/>
        <v>46905</v>
      </c>
      <c r="B56" s="17">
        <f t="shared" si="3"/>
        <v>42</v>
      </c>
      <c r="C56" s="6">
        <f t="shared" si="4"/>
        <v>354.59510095320724</v>
      </c>
      <c r="D56" s="31">
        <f t="shared" si="5"/>
        <v>1.7138763212738359</v>
      </c>
      <c r="E56" s="31">
        <f t="shared" si="6"/>
        <v>17.864110143080286</v>
      </c>
      <c r="F56" s="31">
        <f t="shared" si="7"/>
        <v>19.577986464354122</v>
      </c>
      <c r="G56" s="6">
        <f t="shared" si="1"/>
        <v>336.73099081012697</v>
      </c>
    </row>
    <row r="57" spans="1:7" x14ac:dyDescent="0.25">
      <c r="A57" s="30">
        <f t="shared" si="2"/>
        <v>46935</v>
      </c>
      <c r="B57" s="17">
        <f t="shared" si="3"/>
        <v>43</v>
      </c>
      <c r="C57" s="6">
        <f t="shared" si="4"/>
        <v>336.73099081012697</v>
      </c>
      <c r="D57" s="31">
        <f t="shared" si="5"/>
        <v>1.6275331222489482</v>
      </c>
      <c r="E57" s="31">
        <f t="shared" si="6"/>
        <v>17.950453342105174</v>
      </c>
      <c r="F57" s="31">
        <f t="shared" si="7"/>
        <v>19.577986464354122</v>
      </c>
      <c r="G57" s="6">
        <f t="shared" si="1"/>
        <v>318.78053746802181</v>
      </c>
    </row>
    <row r="58" spans="1:7" x14ac:dyDescent="0.25">
      <c r="A58" s="30">
        <f t="shared" si="2"/>
        <v>46966</v>
      </c>
      <c r="B58" s="17">
        <f t="shared" si="3"/>
        <v>44</v>
      </c>
      <c r="C58" s="6">
        <f t="shared" si="4"/>
        <v>318.78053746802181</v>
      </c>
      <c r="D58" s="31">
        <f t="shared" si="5"/>
        <v>1.5407725977621065</v>
      </c>
      <c r="E58" s="31">
        <f t="shared" si="6"/>
        <v>18.037213866592015</v>
      </c>
      <c r="F58" s="31">
        <f t="shared" si="7"/>
        <v>19.577986464354122</v>
      </c>
      <c r="G58" s="6">
        <f t="shared" si="1"/>
        <v>300.74332360142978</v>
      </c>
    </row>
    <row r="59" spans="1:7" x14ac:dyDescent="0.25">
      <c r="A59" s="30">
        <f t="shared" si="2"/>
        <v>46997</v>
      </c>
      <c r="B59" s="17">
        <f t="shared" si="3"/>
        <v>45</v>
      </c>
      <c r="C59" s="6">
        <f t="shared" si="4"/>
        <v>300.74332360142978</v>
      </c>
      <c r="D59" s="31">
        <f t="shared" si="5"/>
        <v>1.4535927307402452</v>
      </c>
      <c r="E59" s="31">
        <f t="shared" si="6"/>
        <v>18.124393733613875</v>
      </c>
      <c r="F59" s="31">
        <f t="shared" si="7"/>
        <v>19.577986464354119</v>
      </c>
      <c r="G59" s="6">
        <f t="shared" si="1"/>
        <v>282.61892986781589</v>
      </c>
    </row>
    <row r="60" spans="1:7" x14ac:dyDescent="0.25">
      <c r="A60" s="30">
        <f t="shared" si="2"/>
        <v>47027</v>
      </c>
      <c r="B60" s="17">
        <f t="shared" si="3"/>
        <v>46</v>
      </c>
      <c r="C60" s="6">
        <f t="shared" si="4"/>
        <v>282.61892986781589</v>
      </c>
      <c r="D60" s="31">
        <f t="shared" si="5"/>
        <v>1.3659914943611113</v>
      </c>
      <c r="E60" s="31">
        <f t="shared" si="6"/>
        <v>18.211994969993011</v>
      </c>
      <c r="F60" s="31">
        <f t="shared" si="7"/>
        <v>19.577986464354122</v>
      </c>
      <c r="G60" s="6">
        <f t="shared" si="1"/>
        <v>264.40693489782291</v>
      </c>
    </row>
    <row r="61" spans="1:7" x14ac:dyDescent="0.25">
      <c r="A61" s="30">
        <f t="shared" si="2"/>
        <v>47058</v>
      </c>
      <c r="B61" s="17">
        <f t="shared" si="3"/>
        <v>47</v>
      </c>
      <c r="C61" s="6">
        <f t="shared" si="4"/>
        <v>264.40693489782291</v>
      </c>
      <c r="D61" s="31">
        <f t="shared" si="5"/>
        <v>1.2779668520061449</v>
      </c>
      <c r="E61" s="31">
        <f t="shared" si="6"/>
        <v>18.300019612347974</v>
      </c>
      <c r="F61" s="31">
        <f t="shared" si="7"/>
        <v>19.577986464354119</v>
      </c>
      <c r="G61" s="6">
        <f t="shared" si="1"/>
        <v>246.10691528547494</v>
      </c>
    </row>
    <row r="62" spans="1:7" x14ac:dyDescent="0.25">
      <c r="A62" s="30">
        <f t="shared" si="2"/>
        <v>47088</v>
      </c>
      <c r="B62" s="17">
        <f t="shared" si="3"/>
        <v>48</v>
      </c>
      <c r="C62" s="6">
        <f t="shared" si="4"/>
        <v>246.10691528547494</v>
      </c>
      <c r="D62" s="31">
        <f t="shared" si="5"/>
        <v>1.18951675721313</v>
      </c>
      <c r="E62" s="31">
        <f t="shared" si="6"/>
        <v>18.388469707140992</v>
      </c>
      <c r="F62" s="31">
        <f t="shared" si="7"/>
        <v>19.577986464354122</v>
      </c>
      <c r="G62" s="6">
        <f t="shared" si="1"/>
        <v>227.71844557833396</v>
      </c>
    </row>
    <row r="63" spans="1:7" x14ac:dyDescent="0.25">
      <c r="A63" s="30">
        <f t="shared" si="2"/>
        <v>47119</v>
      </c>
      <c r="B63" s="17">
        <f t="shared" si="3"/>
        <v>49</v>
      </c>
      <c r="C63" s="6">
        <f t="shared" si="4"/>
        <v>227.71844557833396</v>
      </c>
      <c r="D63" s="31">
        <f t="shared" si="5"/>
        <v>1.1006391536286151</v>
      </c>
      <c r="E63" s="31">
        <f t="shared" si="6"/>
        <v>18.477347310725506</v>
      </c>
      <c r="F63" s="31">
        <f t="shared" si="7"/>
        <v>19.577986464354122</v>
      </c>
      <c r="G63" s="6">
        <f t="shared" si="1"/>
        <v>209.24109826760844</v>
      </c>
    </row>
    <row r="64" spans="1:7" x14ac:dyDescent="0.25">
      <c r="A64" s="30">
        <f t="shared" si="2"/>
        <v>47150</v>
      </c>
      <c r="B64" s="17">
        <f t="shared" si="3"/>
        <v>50</v>
      </c>
      <c r="C64" s="6">
        <f t="shared" si="4"/>
        <v>209.24109826760844</v>
      </c>
      <c r="D64" s="31">
        <f t="shared" si="5"/>
        <v>1.0113319749601084</v>
      </c>
      <c r="E64" s="31">
        <f t="shared" si="6"/>
        <v>18.566654489394011</v>
      </c>
      <c r="F64" s="31">
        <f t="shared" si="7"/>
        <v>19.577986464354119</v>
      </c>
      <c r="G64" s="6">
        <f t="shared" si="1"/>
        <v>190.67444377821442</v>
      </c>
    </row>
    <row r="65" spans="1:7" x14ac:dyDescent="0.25">
      <c r="A65" s="30">
        <f t="shared" si="2"/>
        <v>47178</v>
      </c>
      <c r="B65" s="17">
        <f t="shared" si="3"/>
        <v>51</v>
      </c>
      <c r="C65" s="6">
        <f t="shared" si="4"/>
        <v>190.67444377821442</v>
      </c>
      <c r="D65" s="31">
        <f t="shared" si="5"/>
        <v>0.92159314492803757</v>
      </c>
      <c r="E65" s="31">
        <f t="shared" si="6"/>
        <v>18.656393319426083</v>
      </c>
      <c r="F65" s="31">
        <f t="shared" si="7"/>
        <v>19.577986464354122</v>
      </c>
      <c r="G65" s="6">
        <f t="shared" si="1"/>
        <v>172.01805045878834</v>
      </c>
    </row>
    <row r="66" spans="1:7" x14ac:dyDescent="0.25">
      <c r="A66" s="30">
        <f t="shared" si="2"/>
        <v>47209</v>
      </c>
      <c r="B66" s="17">
        <f t="shared" si="3"/>
        <v>52</v>
      </c>
      <c r="C66" s="6">
        <f t="shared" si="4"/>
        <v>172.01805045878834</v>
      </c>
      <c r="D66" s="31">
        <f t="shared" si="5"/>
        <v>0.83142057721747797</v>
      </c>
      <c r="E66" s="31">
        <f t="shared" si="6"/>
        <v>18.746565887136644</v>
      </c>
      <c r="F66" s="31">
        <f t="shared" si="7"/>
        <v>19.577986464354122</v>
      </c>
      <c r="G66" s="6">
        <f t="shared" si="1"/>
        <v>153.27148457165168</v>
      </c>
    </row>
    <row r="67" spans="1:7" x14ac:dyDescent="0.25">
      <c r="A67" s="30">
        <f t="shared" si="2"/>
        <v>47239</v>
      </c>
      <c r="B67" s="17">
        <f t="shared" si="3"/>
        <v>53</v>
      </c>
      <c r="C67" s="6">
        <f t="shared" si="4"/>
        <v>153.27148457165168</v>
      </c>
      <c r="D67" s="31">
        <f t="shared" si="5"/>
        <v>0.74081217542965105</v>
      </c>
      <c r="E67" s="31">
        <f t="shared" si="6"/>
        <v>18.837174288924469</v>
      </c>
      <c r="F67" s="31">
        <f t="shared" si="7"/>
        <v>19.577986464354119</v>
      </c>
      <c r="G67" s="6">
        <f t="shared" si="1"/>
        <v>134.43431028272721</v>
      </c>
    </row>
    <row r="68" spans="1:7" x14ac:dyDescent="0.25">
      <c r="A68" s="30">
        <f t="shared" si="2"/>
        <v>47270</v>
      </c>
      <c r="B68" s="17">
        <f t="shared" si="3"/>
        <v>54</v>
      </c>
      <c r="C68" s="6">
        <f t="shared" si="4"/>
        <v>134.43431028272721</v>
      </c>
      <c r="D68" s="31">
        <f t="shared" si="5"/>
        <v>0.6497658330331828</v>
      </c>
      <c r="E68" s="31">
        <f t="shared" si="6"/>
        <v>18.92822063132094</v>
      </c>
      <c r="F68" s="31">
        <f t="shared" si="7"/>
        <v>19.577986464354122</v>
      </c>
      <c r="G68" s="6">
        <f t="shared" si="1"/>
        <v>115.50608965140627</v>
      </c>
    </row>
    <row r="69" spans="1:7" x14ac:dyDescent="0.25">
      <c r="A69" s="30">
        <f t="shared" si="2"/>
        <v>47300</v>
      </c>
      <c r="B69" s="17">
        <f t="shared" si="3"/>
        <v>55</v>
      </c>
      <c r="C69" s="6">
        <f t="shared" si="4"/>
        <v>115.50608965140627</v>
      </c>
      <c r="D69" s="31">
        <f t="shared" si="5"/>
        <v>0.55827943331513152</v>
      </c>
      <c r="E69" s="31">
        <f t="shared" si="6"/>
        <v>19.01970703103899</v>
      </c>
      <c r="F69" s="31">
        <f t="shared" si="7"/>
        <v>19.577986464354122</v>
      </c>
      <c r="G69" s="6">
        <f t="shared" si="1"/>
        <v>96.48638262036728</v>
      </c>
    </row>
    <row r="70" spans="1:7" x14ac:dyDescent="0.25">
      <c r="A70" s="30">
        <f t="shared" si="2"/>
        <v>47331</v>
      </c>
      <c r="B70" s="17">
        <f t="shared" si="3"/>
        <v>56</v>
      </c>
      <c r="C70" s="6">
        <f t="shared" si="4"/>
        <v>96.48638262036728</v>
      </c>
      <c r="D70" s="31">
        <f t="shared" si="5"/>
        <v>0.4663508493317764</v>
      </c>
      <c r="E70" s="31">
        <f t="shared" si="6"/>
        <v>19.111635615022344</v>
      </c>
      <c r="F70" s="31">
        <f t="shared" si="7"/>
        <v>19.577986464354119</v>
      </c>
      <c r="G70" s="6">
        <f t="shared" si="1"/>
        <v>77.374747005344943</v>
      </c>
    </row>
    <row r="71" spans="1:7" x14ac:dyDescent="0.25">
      <c r="A71" s="30">
        <f t="shared" si="2"/>
        <v>47362</v>
      </c>
      <c r="B71" s="17">
        <f t="shared" si="3"/>
        <v>57</v>
      </c>
      <c r="C71" s="6">
        <f t="shared" si="4"/>
        <v>77.374747005344943</v>
      </c>
      <c r="D71" s="31">
        <f t="shared" si="5"/>
        <v>0.37397794385916844</v>
      </c>
      <c r="E71" s="31">
        <f t="shared" si="6"/>
        <v>19.204008520494952</v>
      </c>
      <c r="F71" s="31">
        <f t="shared" si="7"/>
        <v>19.577986464354119</v>
      </c>
      <c r="G71" s="6">
        <f t="shared" si="1"/>
        <v>58.170738484849991</v>
      </c>
    </row>
    <row r="72" spans="1:7" x14ac:dyDescent="0.25">
      <c r="A72" s="30">
        <f t="shared" si="2"/>
        <v>47392</v>
      </c>
      <c r="B72" s="17">
        <f t="shared" si="3"/>
        <v>58</v>
      </c>
      <c r="C72" s="6">
        <f t="shared" si="4"/>
        <v>58.170738484849991</v>
      </c>
      <c r="D72" s="31">
        <f t="shared" si="5"/>
        <v>0.2811585693434428</v>
      </c>
      <c r="E72" s="31">
        <f t="shared" si="6"/>
        <v>19.296827895010679</v>
      </c>
      <c r="F72" s="31">
        <f t="shared" si="7"/>
        <v>19.577986464354122</v>
      </c>
      <c r="G72" s="6">
        <f t="shared" si="1"/>
        <v>38.873910589839312</v>
      </c>
    </row>
    <row r="73" spans="1:7" x14ac:dyDescent="0.25">
      <c r="A73" s="30">
        <f t="shared" si="2"/>
        <v>47423</v>
      </c>
      <c r="B73" s="17">
        <f t="shared" si="3"/>
        <v>59</v>
      </c>
      <c r="C73" s="6">
        <f t="shared" si="4"/>
        <v>38.873910589839312</v>
      </c>
      <c r="D73" s="31">
        <f t="shared" si="5"/>
        <v>0.1878905678508912</v>
      </c>
      <c r="E73" s="31">
        <f t="shared" si="6"/>
        <v>19.39009589650323</v>
      </c>
      <c r="F73" s="31">
        <f t="shared" si="7"/>
        <v>19.577986464354122</v>
      </c>
      <c r="G73" s="6">
        <f t="shared" si="1"/>
        <v>19.483814693336083</v>
      </c>
    </row>
    <row r="74" spans="1:7" x14ac:dyDescent="0.25">
      <c r="A74" s="30">
        <f t="shared" si="2"/>
        <v>47453</v>
      </c>
      <c r="B74" s="17">
        <f t="shared" si="3"/>
        <v>60</v>
      </c>
      <c r="C74" s="6">
        <f t="shared" si="4"/>
        <v>19.483814693336083</v>
      </c>
      <c r="D74" s="31">
        <f t="shared" si="5"/>
        <v>9.4171771017792241E-2</v>
      </c>
      <c r="E74" s="31">
        <f t="shared" si="6"/>
        <v>19.483814693336328</v>
      </c>
      <c r="F74" s="31">
        <f t="shared" si="7"/>
        <v>19.577986464354119</v>
      </c>
      <c r="G74" s="6">
        <f t="shared" si="1"/>
        <v>-2.4513724383723456E-13</v>
      </c>
    </row>
    <row r="75" spans="1:7" x14ac:dyDescent="0.25">
      <c r="A75" s="30" t="str">
        <f t="shared" si="2"/>
        <v/>
      </c>
      <c r="B75" s="17" t="str">
        <f t="shared" si="3"/>
        <v/>
      </c>
      <c r="C75" s="6" t="str">
        <f t="shared" si="4"/>
        <v/>
      </c>
      <c r="D75" s="31" t="str">
        <f t="shared" si="5"/>
        <v/>
      </c>
      <c r="E75" s="31" t="str">
        <f t="shared" si="6"/>
        <v/>
      </c>
      <c r="F75" s="31" t="str">
        <f t="shared" si="7"/>
        <v/>
      </c>
      <c r="G75" s="6" t="str">
        <f t="shared" si="1"/>
        <v/>
      </c>
    </row>
    <row r="76" spans="1:7" x14ac:dyDescent="0.25">
      <c r="A76" s="30" t="str">
        <f t="shared" si="2"/>
        <v/>
      </c>
      <c r="B76" s="17" t="str">
        <f t="shared" si="3"/>
        <v/>
      </c>
      <c r="C76" s="6" t="str">
        <f t="shared" si="4"/>
        <v/>
      </c>
      <c r="D76" s="31" t="str">
        <f t="shared" si="5"/>
        <v/>
      </c>
      <c r="E76" s="31" t="str">
        <f t="shared" si="6"/>
        <v/>
      </c>
      <c r="F76" s="31" t="str">
        <f t="shared" si="7"/>
        <v/>
      </c>
      <c r="G76" s="6" t="str">
        <f t="shared" si="1"/>
        <v/>
      </c>
    </row>
    <row r="77" spans="1:7" x14ac:dyDescent="0.25">
      <c r="A77" s="30" t="str">
        <f t="shared" si="2"/>
        <v/>
      </c>
      <c r="B77" s="17" t="str">
        <f t="shared" si="3"/>
        <v/>
      </c>
      <c r="C77" s="6" t="str">
        <f t="shared" si="4"/>
        <v/>
      </c>
      <c r="D77" s="31" t="str">
        <f t="shared" si="5"/>
        <v/>
      </c>
      <c r="E77" s="31" t="str">
        <f t="shared" si="6"/>
        <v/>
      </c>
      <c r="F77" s="31" t="str">
        <f t="shared" si="7"/>
        <v/>
      </c>
      <c r="G77" s="6" t="str">
        <f t="shared" si="1"/>
        <v/>
      </c>
    </row>
    <row r="78" spans="1:7" x14ac:dyDescent="0.25">
      <c r="A78" s="30" t="str">
        <f t="shared" si="2"/>
        <v/>
      </c>
      <c r="B78" s="17" t="str">
        <f t="shared" si="3"/>
        <v/>
      </c>
      <c r="C78" s="6" t="str">
        <f t="shared" si="4"/>
        <v/>
      </c>
      <c r="D78" s="31" t="str">
        <f t="shared" si="5"/>
        <v/>
      </c>
      <c r="E78" s="31" t="str">
        <f t="shared" si="6"/>
        <v/>
      </c>
      <c r="F78" s="31" t="str">
        <f t="shared" si="7"/>
        <v/>
      </c>
      <c r="G78" s="6" t="str">
        <f t="shared" si="1"/>
        <v/>
      </c>
    </row>
    <row r="79" spans="1:7" x14ac:dyDescent="0.25">
      <c r="A79" s="30" t="str">
        <f t="shared" si="2"/>
        <v/>
      </c>
      <c r="B79" s="17" t="str">
        <f t="shared" si="3"/>
        <v/>
      </c>
      <c r="C79" s="6" t="str">
        <f t="shared" si="4"/>
        <v/>
      </c>
      <c r="D79" s="31" t="str">
        <f t="shared" si="5"/>
        <v/>
      </c>
      <c r="E79" s="31" t="str">
        <f t="shared" si="6"/>
        <v/>
      </c>
      <c r="F79" s="31" t="str">
        <f t="shared" si="7"/>
        <v/>
      </c>
      <c r="G79" s="6" t="str">
        <f t="shared" si="1"/>
        <v/>
      </c>
    </row>
    <row r="80" spans="1:7" x14ac:dyDescent="0.25">
      <c r="A80" s="30" t="str">
        <f t="shared" si="2"/>
        <v/>
      </c>
      <c r="B80" s="17" t="str">
        <f t="shared" si="3"/>
        <v/>
      </c>
      <c r="C80" s="6" t="str">
        <f t="shared" si="4"/>
        <v/>
      </c>
      <c r="D80" s="31" t="str">
        <f t="shared" si="5"/>
        <v/>
      </c>
      <c r="E80" s="31" t="str">
        <f t="shared" si="6"/>
        <v/>
      </c>
      <c r="F80" s="31" t="str">
        <f t="shared" si="7"/>
        <v/>
      </c>
      <c r="G80" s="6" t="str">
        <f t="shared" ref="G80:G143" si="8">IF(B80="","",SUM(C80)-SUM(E80))</f>
        <v/>
      </c>
    </row>
    <row r="81" spans="1:7" x14ac:dyDescent="0.25">
      <c r="A81" s="30" t="str">
        <f t="shared" ref="A81:A143" si="9">IF(B81="","",EDATE(A80,1))</f>
        <v/>
      </c>
      <c r="B81" s="17" t="str">
        <f t="shared" ref="B81:B143" si="10">IF(B80="","",IF(SUM(B80)+1&lt;=$E$7,SUM(B80)+1,""))</f>
        <v/>
      </c>
      <c r="C81" s="6" t="str">
        <f t="shared" ref="C81:C143" si="11">IF(B81="","",G80)</f>
        <v/>
      </c>
      <c r="D81" s="31" t="str">
        <f t="shared" ref="D81:D143" si="12">IF(B81="","",IPMT($E$11/12,B81,$E$7,-$E$8,$E$9,0))</f>
        <v/>
      </c>
      <c r="E81" s="31" t="str">
        <f t="shared" ref="E81:E143" si="13">IF(B81="","",PPMT($E$11/12,B81,$E$7,-$E$8,$E$9,0))</f>
        <v/>
      </c>
      <c r="F81" s="31" t="str">
        <f t="shared" ref="F81:F143" si="14">IF(B81="","",SUM(D81:E81))</f>
        <v/>
      </c>
      <c r="G81" s="6" t="str">
        <f t="shared" si="8"/>
        <v/>
      </c>
    </row>
    <row r="82" spans="1:7" x14ac:dyDescent="0.25">
      <c r="A82" s="30" t="str">
        <f t="shared" si="9"/>
        <v/>
      </c>
      <c r="B82" s="17" t="str">
        <f t="shared" si="10"/>
        <v/>
      </c>
      <c r="C82" s="6" t="str">
        <f t="shared" si="11"/>
        <v/>
      </c>
      <c r="D82" s="31" t="str">
        <f t="shared" si="12"/>
        <v/>
      </c>
      <c r="E82" s="31" t="str">
        <f t="shared" si="13"/>
        <v/>
      </c>
      <c r="F82" s="31" t="str">
        <f t="shared" si="14"/>
        <v/>
      </c>
      <c r="G82" s="6" t="str">
        <f t="shared" si="8"/>
        <v/>
      </c>
    </row>
    <row r="83" spans="1:7" x14ac:dyDescent="0.25">
      <c r="A83" s="30" t="str">
        <f t="shared" si="9"/>
        <v/>
      </c>
      <c r="B83" s="17" t="str">
        <f t="shared" si="10"/>
        <v/>
      </c>
      <c r="C83" s="6" t="str">
        <f t="shared" si="11"/>
        <v/>
      </c>
      <c r="D83" s="31" t="str">
        <f t="shared" si="12"/>
        <v/>
      </c>
      <c r="E83" s="31" t="str">
        <f t="shared" si="13"/>
        <v/>
      </c>
      <c r="F83" s="31" t="str">
        <f t="shared" si="14"/>
        <v/>
      </c>
      <c r="G83" s="6" t="str">
        <f t="shared" si="8"/>
        <v/>
      </c>
    </row>
    <row r="84" spans="1:7" x14ac:dyDescent="0.25">
      <c r="A84" s="30" t="str">
        <f t="shared" si="9"/>
        <v/>
      </c>
      <c r="B84" s="17" t="str">
        <f t="shared" si="10"/>
        <v/>
      </c>
      <c r="C84" s="6" t="str">
        <f t="shared" si="11"/>
        <v/>
      </c>
      <c r="D84" s="31" t="str">
        <f t="shared" si="12"/>
        <v/>
      </c>
      <c r="E84" s="31" t="str">
        <f t="shared" si="13"/>
        <v/>
      </c>
      <c r="F84" s="31" t="str">
        <f t="shared" si="14"/>
        <v/>
      </c>
      <c r="G84" s="6" t="str">
        <f t="shared" si="8"/>
        <v/>
      </c>
    </row>
    <row r="85" spans="1:7" x14ac:dyDescent="0.25">
      <c r="A85" s="30" t="str">
        <f t="shared" si="9"/>
        <v/>
      </c>
      <c r="B85" s="17" t="str">
        <f t="shared" si="10"/>
        <v/>
      </c>
      <c r="C85" s="6" t="str">
        <f t="shared" si="11"/>
        <v/>
      </c>
      <c r="D85" s="31" t="str">
        <f t="shared" si="12"/>
        <v/>
      </c>
      <c r="E85" s="31" t="str">
        <f t="shared" si="13"/>
        <v/>
      </c>
      <c r="F85" s="31" t="str">
        <f t="shared" si="14"/>
        <v/>
      </c>
      <c r="G85" s="6" t="str">
        <f t="shared" si="8"/>
        <v/>
      </c>
    </row>
    <row r="86" spans="1:7" x14ac:dyDescent="0.25">
      <c r="A86" s="30" t="str">
        <f t="shared" si="9"/>
        <v/>
      </c>
      <c r="B86" s="17" t="str">
        <f t="shared" si="10"/>
        <v/>
      </c>
      <c r="C86" s="6" t="str">
        <f t="shared" si="11"/>
        <v/>
      </c>
      <c r="D86" s="31" t="str">
        <f t="shared" si="12"/>
        <v/>
      </c>
      <c r="E86" s="31" t="str">
        <f t="shared" si="13"/>
        <v/>
      </c>
      <c r="F86" s="31" t="str">
        <f t="shared" si="14"/>
        <v/>
      </c>
      <c r="G86" s="6" t="str">
        <f t="shared" si="8"/>
        <v/>
      </c>
    </row>
    <row r="87" spans="1:7" x14ac:dyDescent="0.25">
      <c r="A87" s="30" t="str">
        <f t="shared" si="9"/>
        <v/>
      </c>
      <c r="B87" s="17" t="str">
        <f t="shared" si="10"/>
        <v/>
      </c>
      <c r="C87" s="6" t="str">
        <f t="shared" si="11"/>
        <v/>
      </c>
      <c r="D87" s="31" t="str">
        <f t="shared" si="12"/>
        <v/>
      </c>
      <c r="E87" s="31" t="str">
        <f t="shared" si="13"/>
        <v/>
      </c>
      <c r="F87" s="31" t="str">
        <f t="shared" si="14"/>
        <v/>
      </c>
      <c r="G87" s="6" t="str">
        <f t="shared" si="8"/>
        <v/>
      </c>
    </row>
    <row r="88" spans="1:7" x14ac:dyDescent="0.25">
      <c r="A88" s="30" t="str">
        <f t="shared" si="9"/>
        <v/>
      </c>
      <c r="B88" s="17" t="str">
        <f t="shared" si="10"/>
        <v/>
      </c>
      <c r="C88" s="6" t="str">
        <f t="shared" si="11"/>
        <v/>
      </c>
      <c r="D88" s="31" t="str">
        <f t="shared" si="12"/>
        <v/>
      </c>
      <c r="E88" s="31" t="str">
        <f t="shared" si="13"/>
        <v/>
      </c>
      <c r="F88" s="31" t="str">
        <f t="shared" si="14"/>
        <v/>
      </c>
      <c r="G88" s="6" t="str">
        <f t="shared" si="8"/>
        <v/>
      </c>
    </row>
    <row r="89" spans="1:7" x14ac:dyDescent="0.25">
      <c r="A89" s="30" t="str">
        <f t="shared" si="9"/>
        <v/>
      </c>
      <c r="B89" s="17" t="str">
        <f t="shared" si="10"/>
        <v/>
      </c>
      <c r="C89" s="6" t="str">
        <f t="shared" si="11"/>
        <v/>
      </c>
      <c r="D89" s="31" t="str">
        <f t="shared" si="12"/>
        <v/>
      </c>
      <c r="E89" s="31" t="str">
        <f t="shared" si="13"/>
        <v/>
      </c>
      <c r="F89" s="31" t="str">
        <f t="shared" si="14"/>
        <v/>
      </c>
      <c r="G89" s="6" t="str">
        <f t="shared" si="8"/>
        <v/>
      </c>
    </row>
    <row r="90" spans="1:7" x14ac:dyDescent="0.25">
      <c r="A90" s="30" t="str">
        <f t="shared" si="9"/>
        <v/>
      </c>
      <c r="B90" s="17" t="str">
        <f t="shared" si="10"/>
        <v/>
      </c>
      <c r="C90" s="6" t="str">
        <f t="shared" si="11"/>
        <v/>
      </c>
      <c r="D90" s="31" t="str">
        <f t="shared" si="12"/>
        <v/>
      </c>
      <c r="E90" s="31" t="str">
        <f t="shared" si="13"/>
        <v/>
      </c>
      <c r="F90" s="31" t="str">
        <f t="shared" si="14"/>
        <v/>
      </c>
      <c r="G90" s="6" t="str">
        <f t="shared" si="8"/>
        <v/>
      </c>
    </row>
    <row r="91" spans="1:7" x14ac:dyDescent="0.25">
      <c r="A91" s="30" t="str">
        <f t="shared" si="9"/>
        <v/>
      </c>
      <c r="B91" s="17" t="str">
        <f t="shared" si="10"/>
        <v/>
      </c>
      <c r="C91" s="6" t="str">
        <f t="shared" si="11"/>
        <v/>
      </c>
      <c r="D91" s="31" t="str">
        <f t="shared" si="12"/>
        <v/>
      </c>
      <c r="E91" s="31" t="str">
        <f t="shared" si="13"/>
        <v/>
      </c>
      <c r="F91" s="31" t="str">
        <f t="shared" si="14"/>
        <v/>
      </c>
      <c r="G91" s="6" t="str">
        <f t="shared" si="8"/>
        <v/>
      </c>
    </row>
    <row r="92" spans="1:7" x14ac:dyDescent="0.25">
      <c r="A92" s="30" t="str">
        <f t="shared" si="9"/>
        <v/>
      </c>
      <c r="B92" s="17" t="str">
        <f t="shared" si="10"/>
        <v/>
      </c>
      <c r="C92" s="6" t="str">
        <f t="shared" si="11"/>
        <v/>
      </c>
      <c r="D92" s="31" t="str">
        <f t="shared" si="12"/>
        <v/>
      </c>
      <c r="E92" s="31" t="str">
        <f t="shared" si="13"/>
        <v/>
      </c>
      <c r="F92" s="31" t="str">
        <f t="shared" si="14"/>
        <v/>
      </c>
      <c r="G92" s="6" t="str">
        <f t="shared" si="8"/>
        <v/>
      </c>
    </row>
    <row r="93" spans="1:7" x14ac:dyDescent="0.25">
      <c r="A93" s="30" t="str">
        <f t="shared" si="9"/>
        <v/>
      </c>
      <c r="B93" s="17" t="str">
        <f t="shared" si="10"/>
        <v/>
      </c>
      <c r="C93" s="6" t="str">
        <f t="shared" si="11"/>
        <v/>
      </c>
      <c r="D93" s="31" t="str">
        <f t="shared" si="12"/>
        <v/>
      </c>
      <c r="E93" s="31" t="str">
        <f t="shared" si="13"/>
        <v/>
      </c>
      <c r="F93" s="31" t="str">
        <f t="shared" si="14"/>
        <v/>
      </c>
      <c r="G93" s="6" t="str">
        <f t="shared" si="8"/>
        <v/>
      </c>
    </row>
    <row r="94" spans="1:7" x14ac:dyDescent="0.25">
      <c r="A94" s="30" t="str">
        <f t="shared" si="9"/>
        <v/>
      </c>
      <c r="B94" s="17" t="str">
        <f t="shared" si="10"/>
        <v/>
      </c>
      <c r="C94" s="6" t="str">
        <f t="shared" si="11"/>
        <v/>
      </c>
      <c r="D94" s="31" t="str">
        <f t="shared" si="12"/>
        <v/>
      </c>
      <c r="E94" s="31" t="str">
        <f t="shared" si="13"/>
        <v/>
      </c>
      <c r="F94" s="31" t="str">
        <f t="shared" si="14"/>
        <v/>
      </c>
      <c r="G94" s="6" t="str">
        <f t="shared" si="8"/>
        <v/>
      </c>
    </row>
    <row r="95" spans="1:7" x14ac:dyDescent="0.25">
      <c r="A95" s="30" t="str">
        <f t="shared" si="9"/>
        <v/>
      </c>
      <c r="B95" s="17" t="str">
        <f t="shared" si="10"/>
        <v/>
      </c>
      <c r="C95" s="6" t="str">
        <f t="shared" si="11"/>
        <v/>
      </c>
      <c r="D95" s="31" t="str">
        <f t="shared" si="12"/>
        <v/>
      </c>
      <c r="E95" s="31" t="str">
        <f t="shared" si="13"/>
        <v/>
      </c>
      <c r="F95" s="31" t="str">
        <f t="shared" si="14"/>
        <v/>
      </c>
      <c r="G95" s="6" t="str">
        <f t="shared" si="8"/>
        <v/>
      </c>
    </row>
    <row r="96" spans="1:7" x14ac:dyDescent="0.25">
      <c r="A96" s="30" t="str">
        <f t="shared" si="9"/>
        <v/>
      </c>
      <c r="B96" s="17" t="str">
        <f t="shared" si="10"/>
        <v/>
      </c>
      <c r="C96" s="6" t="str">
        <f t="shared" si="11"/>
        <v/>
      </c>
      <c r="D96" s="31" t="str">
        <f t="shared" si="12"/>
        <v/>
      </c>
      <c r="E96" s="31" t="str">
        <f t="shared" si="13"/>
        <v/>
      </c>
      <c r="F96" s="31" t="str">
        <f t="shared" si="14"/>
        <v/>
      </c>
      <c r="G96" s="6" t="str">
        <f t="shared" si="8"/>
        <v/>
      </c>
    </row>
    <row r="97" spans="1:7" x14ac:dyDescent="0.25">
      <c r="A97" s="30" t="str">
        <f t="shared" si="9"/>
        <v/>
      </c>
      <c r="B97" s="17" t="str">
        <f t="shared" si="10"/>
        <v/>
      </c>
      <c r="C97" s="6" t="str">
        <f t="shared" si="11"/>
        <v/>
      </c>
      <c r="D97" s="31" t="str">
        <f t="shared" si="12"/>
        <v/>
      </c>
      <c r="E97" s="31" t="str">
        <f t="shared" si="13"/>
        <v/>
      </c>
      <c r="F97" s="31" t="str">
        <f t="shared" si="14"/>
        <v/>
      </c>
      <c r="G97" s="6" t="str">
        <f t="shared" si="8"/>
        <v/>
      </c>
    </row>
    <row r="98" spans="1:7" x14ac:dyDescent="0.25">
      <c r="A98" s="30" t="str">
        <f t="shared" si="9"/>
        <v/>
      </c>
      <c r="B98" s="17" t="str">
        <f t="shared" si="10"/>
        <v/>
      </c>
      <c r="C98" s="6" t="str">
        <f t="shared" si="11"/>
        <v/>
      </c>
      <c r="D98" s="31" t="str">
        <f t="shared" si="12"/>
        <v/>
      </c>
      <c r="E98" s="31" t="str">
        <f t="shared" si="13"/>
        <v/>
      </c>
      <c r="F98" s="31" t="str">
        <f t="shared" si="14"/>
        <v/>
      </c>
      <c r="G98" s="6" t="str">
        <f t="shared" si="8"/>
        <v/>
      </c>
    </row>
    <row r="99" spans="1:7" x14ac:dyDescent="0.25">
      <c r="A99" s="30" t="str">
        <f t="shared" si="9"/>
        <v/>
      </c>
      <c r="B99" s="17" t="str">
        <f t="shared" si="10"/>
        <v/>
      </c>
      <c r="C99" s="6" t="str">
        <f t="shared" si="11"/>
        <v/>
      </c>
      <c r="D99" s="31" t="str">
        <f t="shared" si="12"/>
        <v/>
      </c>
      <c r="E99" s="31" t="str">
        <f t="shared" si="13"/>
        <v/>
      </c>
      <c r="F99" s="31" t="str">
        <f t="shared" si="14"/>
        <v/>
      </c>
      <c r="G99" s="6" t="str">
        <f t="shared" si="8"/>
        <v/>
      </c>
    </row>
    <row r="100" spans="1:7" x14ac:dyDescent="0.25">
      <c r="A100" s="30" t="str">
        <f t="shared" si="9"/>
        <v/>
      </c>
      <c r="B100" s="17" t="str">
        <f t="shared" si="10"/>
        <v/>
      </c>
      <c r="C100" s="6" t="str">
        <f t="shared" si="11"/>
        <v/>
      </c>
      <c r="D100" s="31" t="str">
        <f t="shared" si="12"/>
        <v/>
      </c>
      <c r="E100" s="31" t="str">
        <f t="shared" si="13"/>
        <v/>
      </c>
      <c r="F100" s="31" t="str">
        <f t="shared" si="14"/>
        <v/>
      </c>
      <c r="G100" s="6" t="str">
        <f t="shared" si="8"/>
        <v/>
      </c>
    </row>
    <row r="101" spans="1:7" x14ac:dyDescent="0.25">
      <c r="A101" s="30" t="str">
        <f t="shared" si="9"/>
        <v/>
      </c>
      <c r="B101" s="17" t="str">
        <f t="shared" si="10"/>
        <v/>
      </c>
      <c r="C101" s="6" t="str">
        <f t="shared" si="11"/>
        <v/>
      </c>
      <c r="D101" s="31" t="str">
        <f t="shared" si="12"/>
        <v/>
      </c>
      <c r="E101" s="31" t="str">
        <f t="shared" si="13"/>
        <v/>
      </c>
      <c r="F101" s="31" t="str">
        <f t="shared" si="14"/>
        <v/>
      </c>
      <c r="G101" s="6" t="str">
        <f t="shared" si="8"/>
        <v/>
      </c>
    </row>
    <row r="102" spans="1:7" x14ac:dyDescent="0.25">
      <c r="A102" s="30" t="str">
        <f t="shared" si="9"/>
        <v/>
      </c>
      <c r="B102" s="17" t="str">
        <f t="shared" si="10"/>
        <v/>
      </c>
      <c r="C102" s="6" t="str">
        <f t="shared" si="11"/>
        <v/>
      </c>
      <c r="D102" s="31" t="str">
        <f t="shared" si="12"/>
        <v/>
      </c>
      <c r="E102" s="31" t="str">
        <f t="shared" si="13"/>
        <v/>
      </c>
      <c r="F102" s="31" t="str">
        <f t="shared" si="14"/>
        <v/>
      </c>
      <c r="G102" s="6" t="str">
        <f t="shared" si="8"/>
        <v/>
      </c>
    </row>
    <row r="103" spans="1:7" x14ac:dyDescent="0.25">
      <c r="A103" s="30" t="str">
        <f t="shared" si="9"/>
        <v/>
      </c>
      <c r="B103" s="17" t="str">
        <f t="shared" si="10"/>
        <v/>
      </c>
      <c r="C103" s="6" t="str">
        <f t="shared" si="11"/>
        <v/>
      </c>
      <c r="D103" s="31" t="str">
        <f t="shared" si="12"/>
        <v/>
      </c>
      <c r="E103" s="31" t="str">
        <f t="shared" si="13"/>
        <v/>
      </c>
      <c r="F103" s="31" t="str">
        <f t="shared" si="14"/>
        <v/>
      </c>
      <c r="G103" s="6" t="str">
        <f t="shared" si="8"/>
        <v/>
      </c>
    </row>
    <row r="104" spans="1:7" x14ac:dyDescent="0.25">
      <c r="A104" s="30" t="str">
        <f t="shared" si="9"/>
        <v/>
      </c>
      <c r="B104" s="17" t="str">
        <f t="shared" si="10"/>
        <v/>
      </c>
      <c r="C104" s="6" t="str">
        <f t="shared" si="11"/>
        <v/>
      </c>
      <c r="D104" s="31" t="str">
        <f t="shared" si="12"/>
        <v/>
      </c>
      <c r="E104" s="31" t="str">
        <f t="shared" si="13"/>
        <v/>
      </c>
      <c r="F104" s="31" t="str">
        <f t="shared" si="14"/>
        <v/>
      </c>
      <c r="G104" s="6" t="str">
        <f t="shared" si="8"/>
        <v/>
      </c>
    </row>
    <row r="105" spans="1:7" x14ac:dyDescent="0.25">
      <c r="A105" s="30" t="str">
        <f t="shared" si="9"/>
        <v/>
      </c>
      <c r="B105" s="17" t="str">
        <f t="shared" si="10"/>
        <v/>
      </c>
      <c r="C105" s="6" t="str">
        <f t="shared" si="11"/>
        <v/>
      </c>
      <c r="D105" s="31" t="str">
        <f t="shared" si="12"/>
        <v/>
      </c>
      <c r="E105" s="31" t="str">
        <f t="shared" si="13"/>
        <v/>
      </c>
      <c r="F105" s="31" t="str">
        <f t="shared" si="14"/>
        <v/>
      </c>
      <c r="G105" s="6" t="str">
        <f t="shared" si="8"/>
        <v/>
      </c>
    </row>
    <row r="106" spans="1:7" x14ac:dyDescent="0.25">
      <c r="A106" s="30" t="str">
        <f t="shared" si="9"/>
        <v/>
      </c>
      <c r="B106" s="17" t="str">
        <f t="shared" si="10"/>
        <v/>
      </c>
      <c r="C106" s="6" t="str">
        <f t="shared" si="11"/>
        <v/>
      </c>
      <c r="D106" s="31" t="str">
        <f t="shared" si="12"/>
        <v/>
      </c>
      <c r="E106" s="31" t="str">
        <f t="shared" si="13"/>
        <v/>
      </c>
      <c r="F106" s="31" t="str">
        <f t="shared" si="14"/>
        <v/>
      </c>
      <c r="G106" s="6" t="str">
        <f t="shared" si="8"/>
        <v/>
      </c>
    </row>
    <row r="107" spans="1:7" x14ac:dyDescent="0.25">
      <c r="A107" s="30" t="str">
        <f t="shared" si="9"/>
        <v/>
      </c>
      <c r="B107" s="17" t="str">
        <f t="shared" si="10"/>
        <v/>
      </c>
      <c r="C107" s="6" t="str">
        <f t="shared" si="11"/>
        <v/>
      </c>
      <c r="D107" s="31" t="str">
        <f t="shared" si="12"/>
        <v/>
      </c>
      <c r="E107" s="31" t="str">
        <f t="shared" si="13"/>
        <v/>
      </c>
      <c r="F107" s="31" t="str">
        <f t="shared" si="14"/>
        <v/>
      </c>
      <c r="G107" s="6" t="str">
        <f t="shared" si="8"/>
        <v/>
      </c>
    </row>
    <row r="108" spans="1:7" x14ac:dyDescent="0.25">
      <c r="A108" s="30" t="str">
        <f t="shared" si="9"/>
        <v/>
      </c>
      <c r="B108" s="17" t="str">
        <f t="shared" si="10"/>
        <v/>
      </c>
      <c r="C108" s="6" t="str">
        <f t="shared" si="11"/>
        <v/>
      </c>
      <c r="D108" s="31" t="str">
        <f t="shared" si="12"/>
        <v/>
      </c>
      <c r="E108" s="31" t="str">
        <f t="shared" si="13"/>
        <v/>
      </c>
      <c r="F108" s="31" t="str">
        <f t="shared" si="14"/>
        <v/>
      </c>
      <c r="G108" s="6" t="str">
        <f t="shared" si="8"/>
        <v/>
      </c>
    </row>
    <row r="109" spans="1:7" x14ac:dyDescent="0.25">
      <c r="A109" s="30" t="str">
        <f t="shared" si="9"/>
        <v/>
      </c>
      <c r="B109" s="17" t="str">
        <f t="shared" si="10"/>
        <v/>
      </c>
      <c r="C109" s="6" t="str">
        <f t="shared" si="11"/>
        <v/>
      </c>
      <c r="D109" s="31" t="str">
        <f t="shared" si="12"/>
        <v/>
      </c>
      <c r="E109" s="31" t="str">
        <f t="shared" si="13"/>
        <v/>
      </c>
      <c r="F109" s="31" t="str">
        <f t="shared" si="14"/>
        <v/>
      </c>
      <c r="G109" s="6" t="str">
        <f t="shared" si="8"/>
        <v/>
      </c>
    </row>
    <row r="110" spans="1:7" x14ac:dyDescent="0.25">
      <c r="A110" s="30" t="str">
        <f t="shared" si="9"/>
        <v/>
      </c>
      <c r="B110" s="17" t="str">
        <f t="shared" si="10"/>
        <v/>
      </c>
      <c r="C110" s="6" t="str">
        <f t="shared" si="11"/>
        <v/>
      </c>
      <c r="D110" s="31" t="str">
        <f t="shared" si="12"/>
        <v/>
      </c>
      <c r="E110" s="31" t="str">
        <f t="shared" si="13"/>
        <v/>
      </c>
      <c r="F110" s="31" t="str">
        <f t="shared" si="14"/>
        <v/>
      </c>
      <c r="G110" s="6" t="str">
        <f t="shared" si="8"/>
        <v/>
      </c>
    </row>
    <row r="111" spans="1:7" x14ac:dyDescent="0.25">
      <c r="A111" s="30" t="str">
        <f t="shared" si="9"/>
        <v/>
      </c>
      <c r="B111" s="17" t="str">
        <f t="shared" si="10"/>
        <v/>
      </c>
      <c r="C111" s="6" t="str">
        <f t="shared" si="11"/>
        <v/>
      </c>
      <c r="D111" s="31" t="str">
        <f t="shared" si="12"/>
        <v/>
      </c>
      <c r="E111" s="31" t="str">
        <f t="shared" si="13"/>
        <v/>
      </c>
      <c r="F111" s="31" t="str">
        <f t="shared" si="14"/>
        <v/>
      </c>
      <c r="G111" s="6" t="str">
        <f t="shared" si="8"/>
        <v/>
      </c>
    </row>
    <row r="112" spans="1:7" x14ac:dyDescent="0.25">
      <c r="A112" s="30" t="str">
        <f t="shared" si="9"/>
        <v/>
      </c>
      <c r="B112" s="17" t="str">
        <f t="shared" si="10"/>
        <v/>
      </c>
      <c r="C112" s="6" t="str">
        <f t="shared" si="11"/>
        <v/>
      </c>
      <c r="D112" s="31" t="str">
        <f t="shared" si="12"/>
        <v/>
      </c>
      <c r="E112" s="31" t="str">
        <f t="shared" si="13"/>
        <v/>
      </c>
      <c r="F112" s="31" t="str">
        <f t="shared" si="14"/>
        <v/>
      </c>
      <c r="G112" s="6" t="str">
        <f t="shared" si="8"/>
        <v/>
      </c>
    </row>
    <row r="113" spans="1:7" x14ac:dyDescent="0.25">
      <c r="A113" s="30" t="str">
        <f t="shared" si="9"/>
        <v/>
      </c>
      <c r="B113" s="17" t="str">
        <f t="shared" si="10"/>
        <v/>
      </c>
      <c r="C113" s="6" t="str">
        <f t="shared" si="11"/>
        <v/>
      </c>
      <c r="D113" s="31" t="str">
        <f t="shared" si="12"/>
        <v/>
      </c>
      <c r="E113" s="31" t="str">
        <f t="shared" si="13"/>
        <v/>
      </c>
      <c r="F113" s="31" t="str">
        <f t="shared" si="14"/>
        <v/>
      </c>
      <c r="G113" s="6" t="str">
        <f t="shared" si="8"/>
        <v/>
      </c>
    </row>
    <row r="114" spans="1:7" x14ac:dyDescent="0.25">
      <c r="A114" s="30" t="str">
        <f t="shared" si="9"/>
        <v/>
      </c>
      <c r="B114" s="17" t="str">
        <f t="shared" si="10"/>
        <v/>
      </c>
      <c r="C114" s="6" t="str">
        <f t="shared" si="11"/>
        <v/>
      </c>
      <c r="D114" s="31" t="str">
        <f t="shared" si="12"/>
        <v/>
      </c>
      <c r="E114" s="31" t="str">
        <f t="shared" si="13"/>
        <v/>
      </c>
      <c r="F114" s="31" t="str">
        <f t="shared" si="14"/>
        <v/>
      </c>
      <c r="G114" s="6" t="str">
        <f t="shared" si="8"/>
        <v/>
      </c>
    </row>
    <row r="115" spans="1:7" x14ac:dyDescent="0.25">
      <c r="A115" s="30" t="str">
        <f t="shared" si="9"/>
        <v/>
      </c>
      <c r="B115" s="17" t="str">
        <f t="shared" si="10"/>
        <v/>
      </c>
      <c r="C115" s="6" t="str">
        <f t="shared" si="11"/>
        <v/>
      </c>
      <c r="D115" s="31" t="str">
        <f t="shared" si="12"/>
        <v/>
      </c>
      <c r="E115" s="31" t="str">
        <f t="shared" si="13"/>
        <v/>
      </c>
      <c r="F115" s="31" t="str">
        <f t="shared" si="14"/>
        <v/>
      </c>
      <c r="G115" s="6" t="str">
        <f t="shared" si="8"/>
        <v/>
      </c>
    </row>
    <row r="116" spans="1:7" x14ac:dyDescent="0.25">
      <c r="A116" s="30" t="str">
        <f t="shared" si="9"/>
        <v/>
      </c>
      <c r="B116" s="17" t="str">
        <f t="shared" si="10"/>
        <v/>
      </c>
      <c r="C116" s="6" t="str">
        <f t="shared" si="11"/>
        <v/>
      </c>
      <c r="D116" s="31" t="str">
        <f t="shared" si="12"/>
        <v/>
      </c>
      <c r="E116" s="31" t="str">
        <f t="shared" si="13"/>
        <v/>
      </c>
      <c r="F116" s="31" t="str">
        <f t="shared" si="14"/>
        <v/>
      </c>
      <c r="G116" s="6" t="str">
        <f t="shared" si="8"/>
        <v/>
      </c>
    </row>
    <row r="117" spans="1:7" x14ac:dyDescent="0.25">
      <c r="A117" s="30" t="str">
        <f t="shared" si="9"/>
        <v/>
      </c>
      <c r="B117" s="17" t="str">
        <f t="shared" si="10"/>
        <v/>
      </c>
      <c r="C117" s="6" t="str">
        <f t="shared" si="11"/>
        <v/>
      </c>
      <c r="D117" s="31" t="str">
        <f t="shared" si="12"/>
        <v/>
      </c>
      <c r="E117" s="31" t="str">
        <f t="shared" si="13"/>
        <v/>
      </c>
      <c r="F117" s="31" t="str">
        <f t="shared" si="14"/>
        <v/>
      </c>
      <c r="G117" s="6" t="str">
        <f t="shared" si="8"/>
        <v/>
      </c>
    </row>
    <row r="118" spans="1:7" x14ac:dyDescent="0.25">
      <c r="A118" s="30" t="str">
        <f t="shared" si="9"/>
        <v/>
      </c>
      <c r="B118" s="17" t="str">
        <f t="shared" si="10"/>
        <v/>
      </c>
      <c r="C118" s="6" t="str">
        <f t="shared" si="11"/>
        <v/>
      </c>
      <c r="D118" s="31" t="str">
        <f t="shared" si="12"/>
        <v/>
      </c>
      <c r="E118" s="31" t="str">
        <f t="shared" si="13"/>
        <v/>
      </c>
      <c r="F118" s="31" t="str">
        <f t="shared" si="14"/>
        <v/>
      </c>
      <c r="G118" s="6" t="str">
        <f t="shared" si="8"/>
        <v/>
      </c>
    </row>
    <row r="119" spans="1:7" x14ac:dyDescent="0.25">
      <c r="A119" s="30" t="str">
        <f t="shared" si="9"/>
        <v/>
      </c>
      <c r="B119" s="17" t="str">
        <f t="shared" si="10"/>
        <v/>
      </c>
      <c r="C119" s="6" t="str">
        <f t="shared" si="11"/>
        <v/>
      </c>
      <c r="D119" s="31" t="str">
        <f t="shared" si="12"/>
        <v/>
      </c>
      <c r="E119" s="31" t="str">
        <f t="shared" si="13"/>
        <v/>
      </c>
      <c r="F119" s="31" t="str">
        <f t="shared" si="14"/>
        <v/>
      </c>
      <c r="G119" s="6" t="str">
        <f t="shared" si="8"/>
        <v/>
      </c>
    </row>
    <row r="120" spans="1:7" x14ac:dyDescent="0.25">
      <c r="A120" s="30" t="str">
        <f t="shared" si="9"/>
        <v/>
      </c>
      <c r="B120" s="17" t="str">
        <f t="shared" si="10"/>
        <v/>
      </c>
      <c r="C120" s="6" t="str">
        <f t="shared" si="11"/>
        <v/>
      </c>
      <c r="D120" s="31" t="str">
        <f t="shared" si="12"/>
        <v/>
      </c>
      <c r="E120" s="31" t="str">
        <f t="shared" si="13"/>
        <v/>
      </c>
      <c r="F120" s="31" t="str">
        <f t="shared" si="14"/>
        <v/>
      </c>
      <c r="G120" s="6" t="str">
        <f t="shared" si="8"/>
        <v/>
      </c>
    </row>
    <row r="121" spans="1:7" x14ac:dyDescent="0.25">
      <c r="A121" s="30" t="str">
        <f t="shared" si="9"/>
        <v/>
      </c>
      <c r="B121" s="17" t="str">
        <f t="shared" si="10"/>
        <v/>
      </c>
      <c r="C121" s="6" t="str">
        <f t="shared" si="11"/>
        <v/>
      </c>
      <c r="D121" s="31" t="str">
        <f t="shared" si="12"/>
        <v/>
      </c>
      <c r="E121" s="31" t="str">
        <f t="shared" si="13"/>
        <v/>
      </c>
      <c r="F121" s="31" t="str">
        <f t="shared" si="14"/>
        <v/>
      </c>
      <c r="G121" s="6" t="str">
        <f t="shared" si="8"/>
        <v/>
      </c>
    </row>
    <row r="122" spans="1:7" x14ac:dyDescent="0.25">
      <c r="A122" s="30" t="str">
        <f t="shared" si="9"/>
        <v/>
      </c>
      <c r="B122" s="17" t="str">
        <f t="shared" si="10"/>
        <v/>
      </c>
      <c r="C122" s="6" t="str">
        <f t="shared" si="11"/>
        <v/>
      </c>
      <c r="D122" s="31" t="str">
        <f t="shared" si="12"/>
        <v/>
      </c>
      <c r="E122" s="31" t="str">
        <f t="shared" si="13"/>
        <v/>
      </c>
      <c r="F122" s="31" t="str">
        <f t="shared" si="14"/>
        <v/>
      </c>
      <c r="G122" s="6" t="str">
        <f t="shared" si="8"/>
        <v/>
      </c>
    </row>
    <row r="123" spans="1:7" x14ac:dyDescent="0.25">
      <c r="A123" s="30" t="str">
        <f t="shared" si="9"/>
        <v/>
      </c>
      <c r="B123" s="17" t="str">
        <f t="shared" si="10"/>
        <v/>
      </c>
      <c r="C123" s="6" t="str">
        <f t="shared" si="11"/>
        <v/>
      </c>
      <c r="D123" s="31" t="str">
        <f t="shared" si="12"/>
        <v/>
      </c>
      <c r="E123" s="31" t="str">
        <f t="shared" si="13"/>
        <v/>
      </c>
      <c r="F123" s="31" t="str">
        <f t="shared" si="14"/>
        <v/>
      </c>
      <c r="G123" s="6" t="str">
        <f t="shared" si="8"/>
        <v/>
      </c>
    </row>
    <row r="124" spans="1:7" x14ac:dyDescent="0.25">
      <c r="A124" s="30" t="str">
        <f t="shared" si="9"/>
        <v/>
      </c>
      <c r="B124" s="17" t="str">
        <f t="shared" si="10"/>
        <v/>
      </c>
      <c r="C124" s="6" t="str">
        <f t="shared" si="11"/>
        <v/>
      </c>
      <c r="D124" s="31" t="str">
        <f t="shared" si="12"/>
        <v/>
      </c>
      <c r="E124" s="31" t="str">
        <f t="shared" si="13"/>
        <v/>
      </c>
      <c r="F124" s="31" t="str">
        <f t="shared" si="14"/>
        <v/>
      </c>
      <c r="G124" s="6" t="str">
        <f t="shared" si="8"/>
        <v/>
      </c>
    </row>
    <row r="125" spans="1:7" x14ac:dyDescent="0.25">
      <c r="A125" s="30" t="str">
        <f t="shared" si="9"/>
        <v/>
      </c>
      <c r="B125" s="17" t="str">
        <f t="shared" si="10"/>
        <v/>
      </c>
      <c r="C125" s="6" t="str">
        <f t="shared" si="11"/>
        <v/>
      </c>
      <c r="D125" s="31" t="str">
        <f t="shared" si="12"/>
        <v/>
      </c>
      <c r="E125" s="31" t="str">
        <f t="shared" si="13"/>
        <v/>
      </c>
      <c r="F125" s="31" t="str">
        <f t="shared" si="14"/>
        <v/>
      </c>
      <c r="G125" s="6" t="str">
        <f t="shared" si="8"/>
        <v/>
      </c>
    </row>
    <row r="126" spans="1:7" x14ac:dyDescent="0.25">
      <c r="A126" s="30" t="str">
        <f t="shared" si="9"/>
        <v/>
      </c>
      <c r="B126" s="17" t="str">
        <f t="shared" si="10"/>
        <v/>
      </c>
      <c r="C126" s="6" t="str">
        <f t="shared" si="11"/>
        <v/>
      </c>
      <c r="D126" s="31" t="str">
        <f t="shared" si="12"/>
        <v/>
      </c>
      <c r="E126" s="31" t="str">
        <f t="shared" si="13"/>
        <v/>
      </c>
      <c r="F126" s="31" t="str">
        <f t="shared" si="14"/>
        <v/>
      </c>
      <c r="G126" s="6" t="str">
        <f t="shared" si="8"/>
        <v/>
      </c>
    </row>
    <row r="127" spans="1:7" x14ac:dyDescent="0.25">
      <c r="A127" s="30" t="str">
        <f t="shared" si="9"/>
        <v/>
      </c>
      <c r="B127" s="17" t="str">
        <f t="shared" si="10"/>
        <v/>
      </c>
      <c r="C127" s="6" t="str">
        <f t="shared" si="11"/>
        <v/>
      </c>
      <c r="D127" s="31" t="str">
        <f t="shared" si="12"/>
        <v/>
      </c>
      <c r="E127" s="31" t="str">
        <f t="shared" si="13"/>
        <v/>
      </c>
      <c r="F127" s="31" t="str">
        <f t="shared" si="14"/>
        <v/>
      </c>
      <c r="G127" s="6" t="str">
        <f t="shared" si="8"/>
        <v/>
      </c>
    </row>
    <row r="128" spans="1:7" x14ac:dyDescent="0.25">
      <c r="A128" s="30" t="str">
        <f t="shared" si="9"/>
        <v/>
      </c>
      <c r="B128" s="17" t="str">
        <f t="shared" si="10"/>
        <v/>
      </c>
      <c r="C128" s="6" t="str">
        <f t="shared" si="11"/>
        <v/>
      </c>
      <c r="D128" s="31" t="str">
        <f t="shared" si="12"/>
        <v/>
      </c>
      <c r="E128" s="31" t="str">
        <f t="shared" si="13"/>
        <v/>
      </c>
      <c r="F128" s="31" t="str">
        <f t="shared" si="14"/>
        <v/>
      </c>
      <c r="G128" s="6" t="str">
        <f t="shared" si="8"/>
        <v/>
      </c>
    </row>
    <row r="129" spans="1:7" x14ac:dyDescent="0.25">
      <c r="A129" s="30" t="str">
        <f t="shared" si="9"/>
        <v/>
      </c>
      <c r="B129" s="17" t="str">
        <f t="shared" si="10"/>
        <v/>
      </c>
      <c r="C129" s="6" t="str">
        <f t="shared" si="11"/>
        <v/>
      </c>
      <c r="D129" s="31" t="str">
        <f t="shared" si="12"/>
        <v/>
      </c>
      <c r="E129" s="31" t="str">
        <f t="shared" si="13"/>
        <v/>
      </c>
      <c r="F129" s="31" t="str">
        <f t="shared" si="14"/>
        <v/>
      </c>
      <c r="G129" s="6" t="str">
        <f t="shared" si="8"/>
        <v/>
      </c>
    </row>
    <row r="130" spans="1:7" x14ac:dyDescent="0.25">
      <c r="A130" s="30" t="str">
        <f t="shared" si="9"/>
        <v/>
      </c>
      <c r="B130" s="17" t="str">
        <f t="shared" si="10"/>
        <v/>
      </c>
      <c r="C130" s="6" t="str">
        <f t="shared" si="11"/>
        <v/>
      </c>
      <c r="D130" s="31" t="str">
        <f t="shared" si="12"/>
        <v/>
      </c>
      <c r="E130" s="31" t="str">
        <f t="shared" si="13"/>
        <v/>
      </c>
      <c r="F130" s="31" t="str">
        <f t="shared" si="14"/>
        <v/>
      </c>
      <c r="G130" s="6" t="str">
        <f t="shared" si="8"/>
        <v/>
      </c>
    </row>
    <row r="131" spans="1:7" x14ac:dyDescent="0.25">
      <c r="A131" s="30" t="str">
        <f t="shared" si="9"/>
        <v/>
      </c>
      <c r="B131" s="17" t="str">
        <f t="shared" si="10"/>
        <v/>
      </c>
      <c r="C131" s="6" t="str">
        <f t="shared" si="11"/>
        <v/>
      </c>
      <c r="D131" s="31" t="str">
        <f t="shared" si="12"/>
        <v/>
      </c>
      <c r="E131" s="31" t="str">
        <f t="shared" si="13"/>
        <v/>
      </c>
      <c r="F131" s="31" t="str">
        <f t="shared" si="14"/>
        <v/>
      </c>
      <c r="G131" s="6" t="str">
        <f t="shared" si="8"/>
        <v/>
      </c>
    </row>
    <row r="132" spans="1:7" x14ac:dyDescent="0.25">
      <c r="A132" s="30" t="str">
        <f t="shared" si="9"/>
        <v/>
      </c>
      <c r="B132" s="17" t="str">
        <f t="shared" si="10"/>
        <v/>
      </c>
      <c r="C132" s="6" t="str">
        <f t="shared" si="11"/>
        <v/>
      </c>
      <c r="D132" s="31" t="str">
        <f t="shared" si="12"/>
        <v/>
      </c>
      <c r="E132" s="31" t="str">
        <f t="shared" si="13"/>
        <v/>
      </c>
      <c r="F132" s="31" t="str">
        <f t="shared" si="14"/>
        <v/>
      </c>
      <c r="G132" s="6" t="str">
        <f t="shared" si="8"/>
        <v/>
      </c>
    </row>
    <row r="133" spans="1:7" x14ac:dyDescent="0.25">
      <c r="A133" s="30" t="str">
        <f t="shared" si="9"/>
        <v/>
      </c>
      <c r="B133" s="17" t="str">
        <f t="shared" si="10"/>
        <v/>
      </c>
      <c r="C133" s="6" t="str">
        <f t="shared" si="11"/>
        <v/>
      </c>
      <c r="D133" s="31" t="str">
        <f t="shared" si="12"/>
        <v/>
      </c>
      <c r="E133" s="31" t="str">
        <f t="shared" si="13"/>
        <v/>
      </c>
      <c r="F133" s="31" t="str">
        <f t="shared" si="14"/>
        <v/>
      </c>
      <c r="G133" s="6" t="str">
        <f t="shared" si="8"/>
        <v/>
      </c>
    </row>
    <row r="134" spans="1:7" x14ac:dyDescent="0.25">
      <c r="A134" s="30" t="str">
        <f t="shared" si="9"/>
        <v/>
      </c>
      <c r="B134" s="17" t="str">
        <f t="shared" si="10"/>
        <v/>
      </c>
      <c r="C134" s="6" t="str">
        <f t="shared" si="11"/>
        <v/>
      </c>
      <c r="D134" s="31" t="str">
        <f t="shared" si="12"/>
        <v/>
      </c>
      <c r="E134" s="31" t="str">
        <f t="shared" si="13"/>
        <v/>
      </c>
      <c r="F134" s="31" t="str">
        <f t="shared" si="14"/>
        <v/>
      </c>
      <c r="G134" s="6" t="str">
        <f t="shared" si="8"/>
        <v/>
      </c>
    </row>
    <row r="135" spans="1:7" x14ac:dyDescent="0.25">
      <c r="A135" s="30" t="str">
        <f t="shared" si="9"/>
        <v/>
      </c>
      <c r="B135" s="17" t="str">
        <f t="shared" si="10"/>
        <v/>
      </c>
      <c r="C135" s="6" t="str">
        <f t="shared" si="11"/>
        <v/>
      </c>
      <c r="D135" s="31" t="str">
        <f t="shared" si="12"/>
        <v/>
      </c>
      <c r="E135" s="31" t="str">
        <f t="shared" si="13"/>
        <v/>
      </c>
      <c r="F135" s="31" t="str">
        <f t="shared" si="14"/>
        <v/>
      </c>
      <c r="G135" s="6" t="str">
        <f t="shared" si="8"/>
        <v/>
      </c>
    </row>
    <row r="136" spans="1:7" x14ac:dyDescent="0.25">
      <c r="A136" s="30" t="str">
        <f t="shared" si="9"/>
        <v/>
      </c>
      <c r="B136" s="17" t="str">
        <f t="shared" si="10"/>
        <v/>
      </c>
      <c r="C136" s="6" t="str">
        <f t="shared" si="11"/>
        <v/>
      </c>
      <c r="D136" s="31" t="str">
        <f t="shared" si="12"/>
        <v/>
      </c>
      <c r="E136" s="31" t="str">
        <f t="shared" si="13"/>
        <v/>
      </c>
      <c r="F136" s="31" t="str">
        <f t="shared" si="14"/>
        <v/>
      </c>
      <c r="G136" s="6" t="str">
        <f t="shared" si="8"/>
        <v/>
      </c>
    </row>
    <row r="137" spans="1:7" x14ac:dyDescent="0.25">
      <c r="A137" s="30" t="str">
        <f t="shared" si="9"/>
        <v/>
      </c>
      <c r="B137" s="17" t="str">
        <f t="shared" si="10"/>
        <v/>
      </c>
      <c r="C137" s="6" t="str">
        <f t="shared" si="11"/>
        <v/>
      </c>
      <c r="D137" s="31" t="str">
        <f t="shared" si="12"/>
        <v/>
      </c>
      <c r="E137" s="31" t="str">
        <f t="shared" si="13"/>
        <v/>
      </c>
      <c r="F137" s="31" t="str">
        <f t="shared" si="14"/>
        <v/>
      </c>
      <c r="G137" s="6" t="str">
        <f t="shared" si="8"/>
        <v/>
      </c>
    </row>
    <row r="138" spans="1:7" x14ac:dyDescent="0.25">
      <c r="A138" s="30" t="str">
        <f t="shared" si="9"/>
        <v/>
      </c>
      <c r="B138" s="17" t="str">
        <f t="shared" si="10"/>
        <v/>
      </c>
      <c r="C138" s="6" t="str">
        <f t="shared" si="11"/>
        <v/>
      </c>
      <c r="D138" s="31" t="str">
        <f t="shared" si="12"/>
        <v/>
      </c>
      <c r="E138" s="31" t="str">
        <f t="shared" si="13"/>
        <v/>
      </c>
      <c r="F138" s="31" t="str">
        <f t="shared" si="14"/>
        <v/>
      </c>
      <c r="G138" s="6" t="str">
        <f t="shared" si="8"/>
        <v/>
      </c>
    </row>
    <row r="139" spans="1:7" x14ac:dyDescent="0.25">
      <c r="A139" s="30" t="str">
        <f t="shared" si="9"/>
        <v/>
      </c>
      <c r="B139" s="17" t="str">
        <f t="shared" si="10"/>
        <v/>
      </c>
      <c r="C139" s="6" t="str">
        <f t="shared" si="11"/>
        <v/>
      </c>
      <c r="D139" s="31" t="str">
        <f t="shared" si="12"/>
        <v/>
      </c>
      <c r="E139" s="31" t="str">
        <f t="shared" si="13"/>
        <v/>
      </c>
      <c r="F139" s="31" t="str">
        <f t="shared" si="14"/>
        <v/>
      </c>
      <c r="G139" s="6" t="str">
        <f t="shared" si="8"/>
        <v/>
      </c>
    </row>
    <row r="140" spans="1:7" x14ac:dyDescent="0.25">
      <c r="A140" s="30" t="str">
        <f t="shared" si="9"/>
        <v/>
      </c>
      <c r="B140" s="17" t="str">
        <f t="shared" si="10"/>
        <v/>
      </c>
      <c r="C140" s="6" t="str">
        <f t="shared" si="11"/>
        <v/>
      </c>
      <c r="D140" s="31" t="str">
        <f t="shared" si="12"/>
        <v/>
      </c>
      <c r="E140" s="31" t="str">
        <f t="shared" si="13"/>
        <v/>
      </c>
      <c r="F140" s="31" t="str">
        <f t="shared" si="14"/>
        <v/>
      </c>
      <c r="G140" s="6" t="str">
        <f t="shared" si="8"/>
        <v/>
      </c>
    </row>
    <row r="141" spans="1:7" x14ac:dyDescent="0.25">
      <c r="A141" s="30" t="str">
        <f t="shared" si="9"/>
        <v/>
      </c>
      <c r="B141" s="17" t="str">
        <f t="shared" si="10"/>
        <v/>
      </c>
      <c r="C141" s="6" t="str">
        <f t="shared" si="11"/>
        <v/>
      </c>
      <c r="D141" s="31" t="str">
        <f t="shared" si="12"/>
        <v/>
      </c>
      <c r="E141" s="31" t="str">
        <f t="shared" si="13"/>
        <v/>
      </c>
      <c r="F141" s="31" t="str">
        <f t="shared" si="14"/>
        <v/>
      </c>
      <c r="G141" s="6" t="str">
        <f t="shared" si="8"/>
        <v/>
      </c>
    </row>
    <row r="142" spans="1:7" x14ac:dyDescent="0.25">
      <c r="A142" s="30" t="str">
        <f t="shared" si="9"/>
        <v/>
      </c>
      <c r="B142" s="17" t="str">
        <f t="shared" si="10"/>
        <v/>
      </c>
      <c r="C142" s="6" t="str">
        <f t="shared" si="11"/>
        <v/>
      </c>
      <c r="D142" s="31" t="str">
        <f t="shared" si="12"/>
        <v/>
      </c>
      <c r="E142" s="31" t="str">
        <f t="shared" si="13"/>
        <v/>
      </c>
      <c r="F142" s="31" t="str">
        <f t="shared" si="14"/>
        <v/>
      </c>
      <c r="G142" s="6" t="str">
        <f t="shared" si="8"/>
        <v/>
      </c>
    </row>
    <row r="143" spans="1:7" x14ac:dyDescent="0.25">
      <c r="A143" s="30" t="str">
        <f t="shared" si="9"/>
        <v/>
      </c>
      <c r="B143" s="17" t="str">
        <f t="shared" si="10"/>
        <v/>
      </c>
      <c r="C143" s="6" t="str">
        <f t="shared" si="11"/>
        <v/>
      </c>
      <c r="D143" s="31" t="str">
        <f t="shared" si="12"/>
        <v/>
      </c>
      <c r="E143" s="31" t="str">
        <f t="shared" si="13"/>
        <v/>
      </c>
      <c r="F143" s="31" t="str">
        <f t="shared" si="14"/>
        <v/>
      </c>
      <c r="G143" s="6" t="str">
        <f t="shared" si="8"/>
        <v/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B54D3-1A70-4874-A50F-B9F77D4D3B27}">
  <dimension ref="A1:P143"/>
  <sheetViews>
    <sheetView zoomScaleNormal="100" workbookViewId="0">
      <selection activeCell="K21" sqref="K21"/>
    </sheetView>
  </sheetViews>
  <sheetFormatPr defaultRowHeight="15" x14ac:dyDescent="0.25"/>
  <cols>
    <col min="1" max="1" width="9.140625" style="2" customWidth="1"/>
    <col min="2" max="2" width="7.85546875" style="2" customWidth="1"/>
    <col min="3" max="3" width="14.7109375" style="2" customWidth="1"/>
    <col min="4" max="4" width="14.28515625" style="2" customWidth="1"/>
    <col min="5" max="6" width="14.7109375" style="2" customWidth="1"/>
    <col min="7" max="7" width="14.7109375" style="7" customWidth="1"/>
    <col min="8" max="257" width="9.140625" style="2"/>
    <col min="258" max="258" width="7.85546875" style="2" customWidth="1"/>
    <col min="259" max="259" width="14.7109375" style="2" customWidth="1"/>
    <col min="260" max="260" width="14.28515625" style="2" customWidth="1"/>
    <col min="261" max="263" width="14.7109375" style="2" customWidth="1"/>
    <col min="264" max="513" width="9.140625" style="2"/>
    <col min="514" max="514" width="7.85546875" style="2" customWidth="1"/>
    <col min="515" max="515" width="14.7109375" style="2" customWidth="1"/>
    <col min="516" max="516" width="14.28515625" style="2" customWidth="1"/>
    <col min="517" max="519" width="14.7109375" style="2" customWidth="1"/>
    <col min="520" max="769" width="9.140625" style="2"/>
    <col min="770" max="770" width="7.85546875" style="2" customWidth="1"/>
    <col min="771" max="771" width="14.7109375" style="2" customWidth="1"/>
    <col min="772" max="772" width="14.28515625" style="2" customWidth="1"/>
    <col min="773" max="775" width="14.7109375" style="2" customWidth="1"/>
    <col min="776" max="1025" width="9.140625" style="2"/>
    <col min="1026" max="1026" width="7.85546875" style="2" customWidth="1"/>
    <col min="1027" max="1027" width="14.7109375" style="2" customWidth="1"/>
    <col min="1028" max="1028" width="14.28515625" style="2" customWidth="1"/>
    <col min="1029" max="1031" width="14.7109375" style="2" customWidth="1"/>
    <col min="1032" max="1281" width="9.140625" style="2"/>
    <col min="1282" max="1282" width="7.85546875" style="2" customWidth="1"/>
    <col min="1283" max="1283" width="14.7109375" style="2" customWidth="1"/>
    <col min="1284" max="1284" width="14.28515625" style="2" customWidth="1"/>
    <col min="1285" max="1287" width="14.7109375" style="2" customWidth="1"/>
    <col min="1288" max="1537" width="9.140625" style="2"/>
    <col min="1538" max="1538" width="7.85546875" style="2" customWidth="1"/>
    <col min="1539" max="1539" width="14.7109375" style="2" customWidth="1"/>
    <col min="1540" max="1540" width="14.28515625" style="2" customWidth="1"/>
    <col min="1541" max="1543" width="14.7109375" style="2" customWidth="1"/>
    <col min="1544" max="1793" width="9.140625" style="2"/>
    <col min="1794" max="1794" width="7.85546875" style="2" customWidth="1"/>
    <col min="1795" max="1795" width="14.7109375" style="2" customWidth="1"/>
    <col min="1796" max="1796" width="14.28515625" style="2" customWidth="1"/>
    <col min="1797" max="1799" width="14.7109375" style="2" customWidth="1"/>
    <col min="1800" max="2049" width="9.140625" style="2"/>
    <col min="2050" max="2050" width="7.85546875" style="2" customWidth="1"/>
    <col min="2051" max="2051" width="14.7109375" style="2" customWidth="1"/>
    <col min="2052" max="2052" width="14.28515625" style="2" customWidth="1"/>
    <col min="2053" max="2055" width="14.7109375" style="2" customWidth="1"/>
    <col min="2056" max="2305" width="9.140625" style="2"/>
    <col min="2306" max="2306" width="7.85546875" style="2" customWidth="1"/>
    <col min="2307" max="2307" width="14.7109375" style="2" customWidth="1"/>
    <col min="2308" max="2308" width="14.28515625" style="2" customWidth="1"/>
    <col min="2309" max="2311" width="14.7109375" style="2" customWidth="1"/>
    <col min="2312" max="2561" width="9.140625" style="2"/>
    <col min="2562" max="2562" width="7.85546875" style="2" customWidth="1"/>
    <col min="2563" max="2563" width="14.7109375" style="2" customWidth="1"/>
    <col min="2564" max="2564" width="14.28515625" style="2" customWidth="1"/>
    <col min="2565" max="2567" width="14.7109375" style="2" customWidth="1"/>
    <col min="2568" max="2817" width="9.140625" style="2"/>
    <col min="2818" max="2818" width="7.85546875" style="2" customWidth="1"/>
    <col min="2819" max="2819" width="14.7109375" style="2" customWidth="1"/>
    <col min="2820" max="2820" width="14.28515625" style="2" customWidth="1"/>
    <col min="2821" max="2823" width="14.7109375" style="2" customWidth="1"/>
    <col min="2824" max="3073" width="9.140625" style="2"/>
    <col min="3074" max="3074" width="7.85546875" style="2" customWidth="1"/>
    <col min="3075" max="3075" width="14.7109375" style="2" customWidth="1"/>
    <col min="3076" max="3076" width="14.28515625" style="2" customWidth="1"/>
    <col min="3077" max="3079" width="14.7109375" style="2" customWidth="1"/>
    <col min="3080" max="3329" width="9.140625" style="2"/>
    <col min="3330" max="3330" width="7.85546875" style="2" customWidth="1"/>
    <col min="3331" max="3331" width="14.7109375" style="2" customWidth="1"/>
    <col min="3332" max="3332" width="14.28515625" style="2" customWidth="1"/>
    <col min="3333" max="3335" width="14.7109375" style="2" customWidth="1"/>
    <col min="3336" max="3585" width="9.140625" style="2"/>
    <col min="3586" max="3586" width="7.85546875" style="2" customWidth="1"/>
    <col min="3587" max="3587" width="14.7109375" style="2" customWidth="1"/>
    <col min="3588" max="3588" width="14.28515625" style="2" customWidth="1"/>
    <col min="3589" max="3591" width="14.7109375" style="2" customWidth="1"/>
    <col min="3592" max="3841" width="9.140625" style="2"/>
    <col min="3842" max="3842" width="7.85546875" style="2" customWidth="1"/>
    <col min="3843" max="3843" width="14.7109375" style="2" customWidth="1"/>
    <col min="3844" max="3844" width="14.28515625" style="2" customWidth="1"/>
    <col min="3845" max="3847" width="14.7109375" style="2" customWidth="1"/>
    <col min="3848" max="4097" width="9.140625" style="2"/>
    <col min="4098" max="4098" width="7.85546875" style="2" customWidth="1"/>
    <col min="4099" max="4099" width="14.7109375" style="2" customWidth="1"/>
    <col min="4100" max="4100" width="14.28515625" style="2" customWidth="1"/>
    <col min="4101" max="4103" width="14.7109375" style="2" customWidth="1"/>
    <col min="4104" max="4353" width="9.140625" style="2"/>
    <col min="4354" max="4354" width="7.85546875" style="2" customWidth="1"/>
    <col min="4355" max="4355" width="14.7109375" style="2" customWidth="1"/>
    <col min="4356" max="4356" width="14.28515625" style="2" customWidth="1"/>
    <col min="4357" max="4359" width="14.7109375" style="2" customWidth="1"/>
    <col min="4360" max="4609" width="9.140625" style="2"/>
    <col min="4610" max="4610" width="7.85546875" style="2" customWidth="1"/>
    <col min="4611" max="4611" width="14.7109375" style="2" customWidth="1"/>
    <col min="4612" max="4612" width="14.28515625" style="2" customWidth="1"/>
    <col min="4613" max="4615" width="14.7109375" style="2" customWidth="1"/>
    <col min="4616" max="4865" width="9.140625" style="2"/>
    <col min="4866" max="4866" width="7.85546875" style="2" customWidth="1"/>
    <col min="4867" max="4867" width="14.7109375" style="2" customWidth="1"/>
    <col min="4868" max="4868" width="14.28515625" style="2" customWidth="1"/>
    <col min="4869" max="4871" width="14.7109375" style="2" customWidth="1"/>
    <col min="4872" max="5121" width="9.140625" style="2"/>
    <col min="5122" max="5122" width="7.85546875" style="2" customWidth="1"/>
    <col min="5123" max="5123" width="14.7109375" style="2" customWidth="1"/>
    <col min="5124" max="5124" width="14.28515625" style="2" customWidth="1"/>
    <col min="5125" max="5127" width="14.7109375" style="2" customWidth="1"/>
    <col min="5128" max="5377" width="9.140625" style="2"/>
    <col min="5378" max="5378" width="7.85546875" style="2" customWidth="1"/>
    <col min="5379" max="5379" width="14.7109375" style="2" customWidth="1"/>
    <col min="5380" max="5380" width="14.28515625" style="2" customWidth="1"/>
    <col min="5381" max="5383" width="14.7109375" style="2" customWidth="1"/>
    <col min="5384" max="5633" width="9.140625" style="2"/>
    <col min="5634" max="5634" width="7.85546875" style="2" customWidth="1"/>
    <col min="5635" max="5635" width="14.7109375" style="2" customWidth="1"/>
    <col min="5636" max="5636" width="14.28515625" style="2" customWidth="1"/>
    <col min="5637" max="5639" width="14.7109375" style="2" customWidth="1"/>
    <col min="5640" max="5889" width="9.140625" style="2"/>
    <col min="5890" max="5890" width="7.85546875" style="2" customWidth="1"/>
    <col min="5891" max="5891" width="14.7109375" style="2" customWidth="1"/>
    <col min="5892" max="5892" width="14.28515625" style="2" customWidth="1"/>
    <col min="5893" max="5895" width="14.7109375" style="2" customWidth="1"/>
    <col min="5896" max="6145" width="9.140625" style="2"/>
    <col min="6146" max="6146" width="7.85546875" style="2" customWidth="1"/>
    <col min="6147" max="6147" width="14.7109375" style="2" customWidth="1"/>
    <col min="6148" max="6148" width="14.28515625" style="2" customWidth="1"/>
    <col min="6149" max="6151" width="14.7109375" style="2" customWidth="1"/>
    <col min="6152" max="6401" width="9.140625" style="2"/>
    <col min="6402" max="6402" width="7.85546875" style="2" customWidth="1"/>
    <col min="6403" max="6403" width="14.7109375" style="2" customWidth="1"/>
    <col min="6404" max="6404" width="14.28515625" style="2" customWidth="1"/>
    <col min="6405" max="6407" width="14.7109375" style="2" customWidth="1"/>
    <col min="6408" max="6657" width="9.140625" style="2"/>
    <col min="6658" max="6658" width="7.85546875" style="2" customWidth="1"/>
    <col min="6659" max="6659" width="14.7109375" style="2" customWidth="1"/>
    <col min="6660" max="6660" width="14.28515625" style="2" customWidth="1"/>
    <col min="6661" max="6663" width="14.7109375" style="2" customWidth="1"/>
    <col min="6664" max="6913" width="9.140625" style="2"/>
    <col min="6914" max="6914" width="7.85546875" style="2" customWidth="1"/>
    <col min="6915" max="6915" width="14.7109375" style="2" customWidth="1"/>
    <col min="6916" max="6916" width="14.28515625" style="2" customWidth="1"/>
    <col min="6917" max="6919" width="14.7109375" style="2" customWidth="1"/>
    <col min="6920" max="7169" width="9.140625" style="2"/>
    <col min="7170" max="7170" width="7.85546875" style="2" customWidth="1"/>
    <col min="7171" max="7171" width="14.7109375" style="2" customWidth="1"/>
    <col min="7172" max="7172" width="14.28515625" style="2" customWidth="1"/>
    <col min="7173" max="7175" width="14.7109375" style="2" customWidth="1"/>
    <col min="7176" max="7425" width="9.140625" style="2"/>
    <col min="7426" max="7426" width="7.85546875" style="2" customWidth="1"/>
    <col min="7427" max="7427" width="14.7109375" style="2" customWidth="1"/>
    <col min="7428" max="7428" width="14.28515625" style="2" customWidth="1"/>
    <col min="7429" max="7431" width="14.7109375" style="2" customWidth="1"/>
    <col min="7432" max="7681" width="9.140625" style="2"/>
    <col min="7682" max="7682" width="7.85546875" style="2" customWidth="1"/>
    <col min="7683" max="7683" width="14.7109375" style="2" customWidth="1"/>
    <col min="7684" max="7684" width="14.28515625" style="2" customWidth="1"/>
    <col min="7685" max="7687" width="14.7109375" style="2" customWidth="1"/>
    <col min="7688" max="7937" width="9.140625" style="2"/>
    <col min="7938" max="7938" width="7.85546875" style="2" customWidth="1"/>
    <col min="7939" max="7939" width="14.7109375" style="2" customWidth="1"/>
    <col min="7940" max="7940" width="14.28515625" style="2" customWidth="1"/>
    <col min="7941" max="7943" width="14.7109375" style="2" customWidth="1"/>
    <col min="7944" max="8193" width="9.140625" style="2"/>
    <col min="8194" max="8194" width="7.85546875" style="2" customWidth="1"/>
    <col min="8195" max="8195" width="14.7109375" style="2" customWidth="1"/>
    <col min="8196" max="8196" width="14.28515625" style="2" customWidth="1"/>
    <col min="8197" max="8199" width="14.7109375" style="2" customWidth="1"/>
    <col min="8200" max="8449" width="9.140625" style="2"/>
    <col min="8450" max="8450" width="7.85546875" style="2" customWidth="1"/>
    <col min="8451" max="8451" width="14.7109375" style="2" customWidth="1"/>
    <col min="8452" max="8452" width="14.28515625" style="2" customWidth="1"/>
    <col min="8453" max="8455" width="14.7109375" style="2" customWidth="1"/>
    <col min="8456" max="8705" width="9.140625" style="2"/>
    <col min="8706" max="8706" width="7.85546875" style="2" customWidth="1"/>
    <col min="8707" max="8707" width="14.7109375" style="2" customWidth="1"/>
    <col min="8708" max="8708" width="14.28515625" style="2" customWidth="1"/>
    <col min="8709" max="8711" width="14.7109375" style="2" customWidth="1"/>
    <col min="8712" max="8961" width="9.140625" style="2"/>
    <col min="8962" max="8962" width="7.85546875" style="2" customWidth="1"/>
    <col min="8963" max="8963" width="14.7109375" style="2" customWidth="1"/>
    <col min="8964" max="8964" width="14.28515625" style="2" customWidth="1"/>
    <col min="8965" max="8967" width="14.7109375" style="2" customWidth="1"/>
    <col min="8968" max="9217" width="9.140625" style="2"/>
    <col min="9218" max="9218" width="7.85546875" style="2" customWidth="1"/>
    <col min="9219" max="9219" width="14.7109375" style="2" customWidth="1"/>
    <col min="9220" max="9220" width="14.28515625" style="2" customWidth="1"/>
    <col min="9221" max="9223" width="14.7109375" style="2" customWidth="1"/>
    <col min="9224" max="9473" width="9.140625" style="2"/>
    <col min="9474" max="9474" width="7.85546875" style="2" customWidth="1"/>
    <col min="9475" max="9475" width="14.7109375" style="2" customWidth="1"/>
    <col min="9476" max="9476" width="14.28515625" style="2" customWidth="1"/>
    <col min="9477" max="9479" width="14.7109375" style="2" customWidth="1"/>
    <col min="9480" max="9729" width="9.140625" style="2"/>
    <col min="9730" max="9730" width="7.85546875" style="2" customWidth="1"/>
    <col min="9731" max="9731" width="14.7109375" style="2" customWidth="1"/>
    <col min="9732" max="9732" width="14.28515625" style="2" customWidth="1"/>
    <col min="9733" max="9735" width="14.7109375" style="2" customWidth="1"/>
    <col min="9736" max="9985" width="9.140625" style="2"/>
    <col min="9986" max="9986" width="7.85546875" style="2" customWidth="1"/>
    <col min="9987" max="9987" width="14.7109375" style="2" customWidth="1"/>
    <col min="9988" max="9988" width="14.28515625" style="2" customWidth="1"/>
    <col min="9989" max="9991" width="14.7109375" style="2" customWidth="1"/>
    <col min="9992" max="10241" width="9.140625" style="2"/>
    <col min="10242" max="10242" width="7.85546875" style="2" customWidth="1"/>
    <col min="10243" max="10243" width="14.7109375" style="2" customWidth="1"/>
    <col min="10244" max="10244" width="14.28515625" style="2" customWidth="1"/>
    <col min="10245" max="10247" width="14.7109375" style="2" customWidth="1"/>
    <col min="10248" max="10497" width="9.140625" style="2"/>
    <col min="10498" max="10498" width="7.85546875" style="2" customWidth="1"/>
    <col min="10499" max="10499" width="14.7109375" style="2" customWidth="1"/>
    <col min="10500" max="10500" width="14.28515625" style="2" customWidth="1"/>
    <col min="10501" max="10503" width="14.7109375" style="2" customWidth="1"/>
    <col min="10504" max="10753" width="9.140625" style="2"/>
    <col min="10754" max="10754" width="7.85546875" style="2" customWidth="1"/>
    <col min="10755" max="10755" width="14.7109375" style="2" customWidth="1"/>
    <col min="10756" max="10756" width="14.28515625" style="2" customWidth="1"/>
    <col min="10757" max="10759" width="14.7109375" style="2" customWidth="1"/>
    <col min="10760" max="11009" width="9.140625" style="2"/>
    <col min="11010" max="11010" width="7.85546875" style="2" customWidth="1"/>
    <col min="11011" max="11011" width="14.7109375" style="2" customWidth="1"/>
    <col min="11012" max="11012" width="14.28515625" style="2" customWidth="1"/>
    <col min="11013" max="11015" width="14.7109375" style="2" customWidth="1"/>
    <col min="11016" max="11265" width="9.140625" style="2"/>
    <col min="11266" max="11266" width="7.85546875" style="2" customWidth="1"/>
    <col min="11267" max="11267" width="14.7109375" style="2" customWidth="1"/>
    <col min="11268" max="11268" width="14.28515625" style="2" customWidth="1"/>
    <col min="11269" max="11271" width="14.7109375" style="2" customWidth="1"/>
    <col min="11272" max="11521" width="9.140625" style="2"/>
    <col min="11522" max="11522" width="7.85546875" style="2" customWidth="1"/>
    <col min="11523" max="11523" width="14.7109375" style="2" customWidth="1"/>
    <col min="11524" max="11524" width="14.28515625" style="2" customWidth="1"/>
    <col min="11525" max="11527" width="14.7109375" style="2" customWidth="1"/>
    <col min="11528" max="11777" width="9.140625" style="2"/>
    <col min="11778" max="11778" width="7.85546875" style="2" customWidth="1"/>
    <col min="11779" max="11779" width="14.7109375" style="2" customWidth="1"/>
    <col min="11780" max="11780" width="14.28515625" style="2" customWidth="1"/>
    <col min="11781" max="11783" width="14.7109375" style="2" customWidth="1"/>
    <col min="11784" max="12033" width="9.140625" style="2"/>
    <col min="12034" max="12034" width="7.85546875" style="2" customWidth="1"/>
    <col min="12035" max="12035" width="14.7109375" style="2" customWidth="1"/>
    <col min="12036" max="12036" width="14.28515625" style="2" customWidth="1"/>
    <col min="12037" max="12039" width="14.7109375" style="2" customWidth="1"/>
    <col min="12040" max="12289" width="9.140625" style="2"/>
    <col min="12290" max="12290" width="7.85546875" style="2" customWidth="1"/>
    <col min="12291" max="12291" width="14.7109375" style="2" customWidth="1"/>
    <col min="12292" max="12292" width="14.28515625" style="2" customWidth="1"/>
    <col min="12293" max="12295" width="14.7109375" style="2" customWidth="1"/>
    <col min="12296" max="12545" width="9.140625" style="2"/>
    <col min="12546" max="12546" width="7.85546875" style="2" customWidth="1"/>
    <col min="12547" max="12547" width="14.7109375" style="2" customWidth="1"/>
    <col min="12548" max="12548" width="14.28515625" style="2" customWidth="1"/>
    <col min="12549" max="12551" width="14.7109375" style="2" customWidth="1"/>
    <col min="12552" max="12801" width="9.140625" style="2"/>
    <col min="12802" max="12802" width="7.85546875" style="2" customWidth="1"/>
    <col min="12803" max="12803" width="14.7109375" style="2" customWidth="1"/>
    <col min="12804" max="12804" width="14.28515625" style="2" customWidth="1"/>
    <col min="12805" max="12807" width="14.7109375" style="2" customWidth="1"/>
    <col min="12808" max="13057" width="9.140625" style="2"/>
    <col min="13058" max="13058" width="7.85546875" style="2" customWidth="1"/>
    <col min="13059" max="13059" width="14.7109375" style="2" customWidth="1"/>
    <col min="13060" max="13060" width="14.28515625" style="2" customWidth="1"/>
    <col min="13061" max="13063" width="14.7109375" style="2" customWidth="1"/>
    <col min="13064" max="13313" width="9.140625" style="2"/>
    <col min="13314" max="13314" width="7.85546875" style="2" customWidth="1"/>
    <col min="13315" max="13315" width="14.7109375" style="2" customWidth="1"/>
    <col min="13316" max="13316" width="14.28515625" style="2" customWidth="1"/>
    <col min="13317" max="13319" width="14.7109375" style="2" customWidth="1"/>
    <col min="13320" max="13569" width="9.140625" style="2"/>
    <col min="13570" max="13570" width="7.85546875" style="2" customWidth="1"/>
    <col min="13571" max="13571" width="14.7109375" style="2" customWidth="1"/>
    <col min="13572" max="13572" width="14.28515625" style="2" customWidth="1"/>
    <col min="13573" max="13575" width="14.7109375" style="2" customWidth="1"/>
    <col min="13576" max="13825" width="9.140625" style="2"/>
    <col min="13826" max="13826" width="7.85546875" style="2" customWidth="1"/>
    <col min="13827" max="13827" width="14.7109375" style="2" customWidth="1"/>
    <col min="13828" max="13828" width="14.28515625" style="2" customWidth="1"/>
    <col min="13829" max="13831" width="14.7109375" style="2" customWidth="1"/>
    <col min="13832" max="14081" width="9.140625" style="2"/>
    <col min="14082" max="14082" width="7.85546875" style="2" customWidth="1"/>
    <col min="14083" max="14083" width="14.7109375" style="2" customWidth="1"/>
    <col min="14084" max="14084" width="14.28515625" style="2" customWidth="1"/>
    <col min="14085" max="14087" width="14.7109375" style="2" customWidth="1"/>
    <col min="14088" max="14337" width="9.140625" style="2"/>
    <col min="14338" max="14338" width="7.85546875" style="2" customWidth="1"/>
    <col min="14339" max="14339" width="14.7109375" style="2" customWidth="1"/>
    <col min="14340" max="14340" width="14.28515625" style="2" customWidth="1"/>
    <col min="14341" max="14343" width="14.7109375" style="2" customWidth="1"/>
    <col min="14344" max="14593" width="9.140625" style="2"/>
    <col min="14594" max="14594" width="7.85546875" style="2" customWidth="1"/>
    <col min="14595" max="14595" width="14.7109375" style="2" customWidth="1"/>
    <col min="14596" max="14596" width="14.28515625" style="2" customWidth="1"/>
    <col min="14597" max="14599" width="14.7109375" style="2" customWidth="1"/>
    <col min="14600" max="14849" width="9.140625" style="2"/>
    <col min="14850" max="14850" width="7.85546875" style="2" customWidth="1"/>
    <col min="14851" max="14851" width="14.7109375" style="2" customWidth="1"/>
    <col min="14852" max="14852" width="14.28515625" style="2" customWidth="1"/>
    <col min="14853" max="14855" width="14.7109375" style="2" customWidth="1"/>
    <col min="14856" max="15105" width="9.140625" style="2"/>
    <col min="15106" max="15106" width="7.85546875" style="2" customWidth="1"/>
    <col min="15107" max="15107" width="14.7109375" style="2" customWidth="1"/>
    <col min="15108" max="15108" width="14.28515625" style="2" customWidth="1"/>
    <col min="15109" max="15111" width="14.7109375" style="2" customWidth="1"/>
    <col min="15112" max="15361" width="9.140625" style="2"/>
    <col min="15362" max="15362" width="7.85546875" style="2" customWidth="1"/>
    <col min="15363" max="15363" width="14.7109375" style="2" customWidth="1"/>
    <col min="15364" max="15364" width="14.28515625" style="2" customWidth="1"/>
    <col min="15365" max="15367" width="14.7109375" style="2" customWidth="1"/>
    <col min="15368" max="15617" width="9.140625" style="2"/>
    <col min="15618" max="15618" width="7.85546875" style="2" customWidth="1"/>
    <col min="15619" max="15619" width="14.7109375" style="2" customWidth="1"/>
    <col min="15620" max="15620" width="14.28515625" style="2" customWidth="1"/>
    <col min="15621" max="15623" width="14.7109375" style="2" customWidth="1"/>
    <col min="15624" max="15873" width="9.140625" style="2"/>
    <col min="15874" max="15874" width="7.85546875" style="2" customWidth="1"/>
    <col min="15875" max="15875" width="14.7109375" style="2" customWidth="1"/>
    <col min="15876" max="15876" width="14.28515625" style="2" customWidth="1"/>
    <col min="15877" max="15879" width="14.7109375" style="2" customWidth="1"/>
    <col min="15880" max="16129" width="9.140625" style="2"/>
    <col min="16130" max="16130" width="7.85546875" style="2" customWidth="1"/>
    <col min="16131" max="16131" width="14.7109375" style="2" customWidth="1"/>
    <col min="16132" max="16132" width="14.28515625" style="2" customWidth="1"/>
    <col min="16133" max="16135" width="14.7109375" style="2" customWidth="1"/>
    <col min="16136" max="16384" width="9.140625" style="2"/>
  </cols>
  <sheetData>
    <row r="1" spans="1:16" x14ac:dyDescent="0.25">
      <c r="A1" s="1"/>
      <c r="B1" s="1"/>
      <c r="C1" s="1"/>
      <c r="D1" s="1"/>
      <c r="E1" s="1"/>
      <c r="F1" s="1"/>
      <c r="G1" s="32"/>
    </row>
    <row r="2" spans="1:16" x14ac:dyDescent="0.25">
      <c r="A2" s="1"/>
      <c r="B2" s="1"/>
      <c r="C2" s="1"/>
      <c r="D2" s="1"/>
      <c r="E2" s="1"/>
      <c r="F2" s="3"/>
      <c r="G2" s="33"/>
    </row>
    <row r="3" spans="1:16" x14ac:dyDescent="0.25">
      <c r="A3" s="1"/>
      <c r="B3" s="1"/>
      <c r="C3" s="1"/>
      <c r="D3" s="1"/>
      <c r="E3" s="1"/>
      <c r="F3" s="3"/>
      <c r="G3" s="33"/>
    </row>
    <row r="4" spans="1:16" ht="21" x14ac:dyDescent="0.35">
      <c r="A4" s="1"/>
      <c r="B4" s="4" t="s">
        <v>17</v>
      </c>
      <c r="C4" s="1"/>
      <c r="D4" s="1"/>
      <c r="E4" s="5"/>
      <c r="F4" s="6"/>
      <c r="G4" s="34"/>
      <c r="K4" s="7"/>
      <c r="L4" s="8"/>
    </row>
    <row r="5" spans="1:16" x14ac:dyDescent="0.25">
      <c r="A5" s="1"/>
      <c r="B5" s="1"/>
      <c r="C5" s="1"/>
      <c r="D5" s="1"/>
      <c r="E5" s="1"/>
      <c r="F5" s="6"/>
      <c r="G5" s="35"/>
      <c r="K5" s="9"/>
      <c r="L5" s="8"/>
    </row>
    <row r="6" spans="1:16" x14ac:dyDescent="0.25">
      <c r="A6" s="1"/>
      <c r="B6" s="10" t="s">
        <v>0</v>
      </c>
      <c r="C6" s="11"/>
      <c r="D6" s="12"/>
      <c r="E6" s="13">
        <v>45658</v>
      </c>
      <c r="F6" s="14"/>
      <c r="G6" s="35"/>
      <c r="K6" s="15"/>
      <c r="L6" s="15"/>
    </row>
    <row r="7" spans="1:16" x14ac:dyDescent="0.25">
      <c r="A7" s="1"/>
      <c r="B7" s="16" t="s">
        <v>1</v>
      </c>
      <c r="C7" s="17"/>
      <c r="E7" s="18">
        <v>60</v>
      </c>
      <c r="F7" s="19" t="s">
        <v>2</v>
      </c>
      <c r="G7" s="35"/>
      <c r="J7" s="40"/>
      <c r="K7" s="20"/>
      <c r="L7" s="20"/>
    </row>
    <row r="8" spans="1:16" x14ac:dyDescent="0.25">
      <c r="A8" s="1"/>
      <c r="B8" s="16" t="s">
        <v>12</v>
      </c>
      <c r="C8" s="17"/>
      <c r="D8" s="21">
        <f>E6-1</f>
        <v>45657</v>
      </c>
      <c r="E8" s="38">
        <v>5348.9835000000003</v>
      </c>
      <c r="F8" s="19" t="s">
        <v>3</v>
      </c>
      <c r="G8" s="35"/>
      <c r="J8" s="40"/>
      <c r="K8" s="20"/>
      <c r="L8" s="20"/>
    </row>
    <row r="9" spans="1:16" x14ac:dyDescent="0.25">
      <c r="A9" s="1"/>
      <c r="B9" s="16" t="s">
        <v>13</v>
      </c>
      <c r="C9" s="17"/>
      <c r="D9" s="21">
        <f>EOMONTH(D8,E7)</f>
        <v>47483</v>
      </c>
      <c r="E9" s="38">
        <v>0</v>
      </c>
      <c r="F9" s="19" t="s">
        <v>3</v>
      </c>
      <c r="G9" s="35"/>
      <c r="J9" s="40"/>
      <c r="K9" s="20"/>
      <c r="L9" s="20"/>
    </row>
    <row r="10" spans="1:16" x14ac:dyDescent="0.25">
      <c r="A10" s="1"/>
      <c r="B10" s="16" t="s">
        <v>4</v>
      </c>
      <c r="C10" s="17"/>
      <c r="E10" s="22">
        <v>1</v>
      </c>
      <c r="F10" s="19"/>
      <c r="G10" s="35"/>
      <c r="J10" s="40"/>
      <c r="K10" s="23"/>
      <c r="L10" s="23"/>
    </row>
    <row r="11" spans="1:16" x14ac:dyDescent="0.25">
      <c r="A11" s="1"/>
      <c r="B11" s="24" t="s">
        <v>14</v>
      </c>
      <c r="C11" s="25"/>
      <c r="D11" s="26"/>
      <c r="E11" s="39">
        <v>5.8000000000000003E-2</v>
      </c>
      <c r="F11" s="27"/>
      <c r="G11" s="36"/>
      <c r="K11" s="20"/>
      <c r="L11" s="20"/>
      <c r="M11" s="23"/>
      <c r="P11" s="41"/>
    </row>
    <row r="12" spans="1:16" x14ac:dyDescent="0.25">
      <c r="A12" s="1"/>
      <c r="B12" s="18"/>
      <c r="C12" s="17"/>
      <c r="E12" s="28"/>
      <c r="F12" s="18"/>
      <c r="G12" s="36"/>
      <c r="K12" s="20"/>
      <c r="L12" s="20"/>
      <c r="M12" s="23"/>
    </row>
    <row r="13" spans="1:16" x14ac:dyDescent="0.25">
      <c r="G13" s="8"/>
      <c r="L13" s="20"/>
      <c r="M13" s="23"/>
    </row>
    <row r="14" spans="1:16" ht="15.75" thickBot="1" x14ac:dyDescent="0.3">
      <c r="A14" s="29" t="s">
        <v>5</v>
      </c>
      <c r="B14" s="29" t="s">
        <v>6</v>
      </c>
      <c r="C14" s="29" t="s">
        <v>7</v>
      </c>
      <c r="D14" s="29" t="s">
        <v>8</v>
      </c>
      <c r="E14" s="29" t="s">
        <v>9</v>
      </c>
      <c r="F14" s="29" t="s">
        <v>10</v>
      </c>
      <c r="G14" s="37" t="s">
        <v>11</v>
      </c>
      <c r="K14" s="20"/>
      <c r="L14" s="20"/>
      <c r="M14" s="23"/>
    </row>
    <row r="15" spans="1:16" x14ac:dyDescent="0.25">
      <c r="A15" s="30">
        <f>IF(B15="","",E6)</f>
        <v>45658</v>
      </c>
      <c r="B15" s="17">
        <f>IF(E7&gt;0,1,"")</f>
        <v>1</v>
      </c>
      <c r="C15" s="6">
        <f>IF(B15="","",E8)</f>
        <v>5348.9835000000003</v>
      </c>
      <c r="D15" s="31">
        <f>IF(B15="","",IPMT($E$11/12,B15,$E$7,-$E$8,$E$9,0))</f>
        <v>25.853420250000003</v>
      </c>
      <c r="E15" s="31">
        <f>IF(B15="","",PPMT($E$11/12,B15,$E$7,-$E$8,$E$9,0))</f>
        <v>77.060705128159256</v>
      </c>
      <c r="F15" s="31">
        <f>IF(B15="","",SUM(D15:E15))</f>
        <v>102.91412537815926</v>
      </c>
      <c r="G15" s="6">
        <f>IF(B15="","",SUM(C15)-SUM(E15))</f>
        <v>5271.9227948718408</v>
      </c>
      <c r="K15" s="20"/>
      <c r="L15" s="20"/>
      <c r="M15" s="23"/>
    </row>
    <row r="16" spans="1:16" x14ac:dyDescent="0.25">
      <c r="A16" s="30">
        <f>IF(B16="","",EDATE(A15,1))</f>
        <v>45689</v>
      </c>
      <c r="B16" s="17">
        <f>IF(B15="","",IF(SUM(B15)+1&lt;=$E$7,SUM(B15)+1,""))</f>
        <v>2</v>
      </c>
      <c r="C16" s="6">
        <f>IF(B16="","",G15)</f>
        <v>5271.9227948718408</v>
      </c>
      <c r="D16" s="31">
        <f>IF(B16="","",IPMT($E$11/12,B16,$E$7,-$E$8,$E$9,0))</f>
        <v>25.480960175213909</v>
      </c>
      <c r="E16" s="31">
        <f>IF(B16="","",PPMT($E$11/12,B16,$E$7,-$E$8,$E$9,0))</f>
        <v>77.433165202945361</v>
      </c>
      <c r="F16" s="31">
        <f t="shared" ref="F16" si="0">IF(B16="","",SUM(D16:E16))</f>
        <v>102.91412537815927</v>
      </c>
      <c r="G16" s="6">
        <f t="shared" ref="G16:G79" si="1">IF(B16="","",SUM(C16)-SUM(E16))</f>
        <v>5194.4896296688958</v>
      </c>
      <c r="K16" s="20"/>
      <c r="L16" s="20"/>
      <c r="M16" s="23"/>
    </row>
    <row r="17" spans="1:13" x14ac:dyDescent="0.25">
      <c r="A17" s="30">
        <f t="shared" ref="A17:A80" si="2">IF(B17="","",EDATE(A16,1))</f>
        <v>45717</v>
      </c>
      <c r="B17" s="17">
        <f t="shared" ref="B17:B80" si="3">IF(B16="","",IF(SUM(B16)+1&lt;=$E$7,SUM(B16)+1,""))</f>
        <v>3</v>
      </c>
      <c r="C17" s="6">
        <f t="shared" ref="C17:C80" si="4">IF(B17="","",G16)</f>
        <v>5194.4896296688958</v>
      </c>
      <c r="D17" s="31">
        <f t="shared" ref="D17:D80" si="5">IF(B17="","",IPMT($E$11/12,B17,$E$7,-$E$8,$E$9,0))</f>
        <v>25.106699876733003</v>
      </c>
      <c r="E17" s="31">
        <f t="shared" ref="E17:E80" si="6">IF(B17="","",PPMT($E$11/12,B17,$E$7,-$E$8,$E$9,0))</f>
        <v>77.807425501426266</v>
      </c>
      <c r="F17" s="31">
        <f t="shared" ref="F17:F80" si="7">IF(B17="","",SUM(D17:E17))</f>
        <v>102.91412537815927</v>
      </c>
      <c r="G17" s="6">
        <f t="shared" si="1"/>
        <v>5116.6822041674695</v>
      </c>
      <c r="K17" s="20"/>
      <c r="L17" s="20"/>
      <c r="M17" s="23"/>
    </row>
    <row r="18" spans="1:13" x14ac:dyDescent="0.25">
      <c r="A18" s="30">
        <f t="shared" si="2"/>
        <v>45748</v>
      </c>
      <c r="B18" s="17">
        <f t="shared" si="3"/>
        <v>4</v>
      </c>
      <c r="C18" s="6">
        <f t="shared" si="4"/>
        <v>5116.6822041674695</v>
      </c>
      <c r="D18" s="31">
        <f t="shared" si="5"/>
        <v>24.730630653476108</v>
      </c>
      <c r="E18" s="31">
        <f t="shared" si="6"/>
        <v>78.183494724683172</v>
      </c>
      <c r="F18" s="31">
        <f t="shared" si="7"/>
        <v>102.91412537815928</v>
      </c>
      <c r="G18" s="6">
        <f t="shared" si="1"/>
        <v>5038.4987094427861</v>
      </c>
      <c r="K18" s="20"/>
      <c r="L18" s="20"/>
      <c r="M18" s="23"/>
    </row>
    <row r="19" spans="1:13" x14ac:dyDescent="0.25">
      <c r="A19" s="30">
        <f t="shared" si="2"/>
        <v>45778</v>
      </c>
      <c r="B19" s="17">
        <f t="shared" si="3"/>
        <v>5</v>
      </c>
      <c r="C19" s="6">
        <f t="shared" si="4"/>
        <v>5038.4987094427861</v>
      </c>
      <c r="D19" s="31">
        <f t="shared" si="5"/>
        <v>24.352743762306805</v>
      </c>
      <c r="E19" s="31">
        <f t="shared" si="6"/>
        <v>78.561381615852468</v>
      </c>
      <c r="F19" s="31">
        <f t="shared" si="7"/>
        <v>102.91412537815927</v>
      </c>
      <c r="G19" s="6">
        <f t="shared" si="1"/>
        <v>4959.9373278269341</v>
      </c>
      <c r="K19" s="20"/>
      <c r="L19" s="20"/>
      <c r="M19" s="23"/>
    </row>
    <row r="20" spans="1:13" x14ac:dyDescent="0.25">
      <c r="A20" s="30">
        <f t="shared" si="2"/>
        <v>45809</v>
      </c>
      <c r="B20" s="17">
        <f t="shared" si="3"/>
        <v>6</v>
      </c>
      <c r="C20" s="6">
        <f t="shared" si="4"/>
        <v>4959.9373278269341</v>
      </c>
      <c r="D20" s="31">
        <f t="shared" si="5"/>
        <v>23.973030417830181</v>
      </c>
      <c r="E20" s="31">
        <f t="shared" si="6"/>
        <v>78.941094960329082</v>
      </c>
      <c r="F20" s="31">
        <f t="shared" si="7"/>
        <v>102.91412537815927</v>
      </c>
      <c r="G20" s="6">
        <f t="shared" si="1"/>
        <v>4880.9962328666052</v>
      </c>
      <c r="K20" s="20"/>
      <c r="L20" s="20"/>
      <c r="M20" s="23"/>
    </row>
    <row r="21" spans="1:13" x14ac:dyDescent="0.25">
      <c r="A21" s="30">
        <f t="shared" si="2"/>
        <v>45839</v>
      </c>
      <c r="B21" s="17">
        <f t="shared" si="3"/>
        <v>7</v>
      </c>
      <c r="C21" s="6">
        <f t="shared" si="4"/>
        <v>4880.9962328666052</v>
      </c>
      <c r="D21" s="31">
        <f t="shared" si="5"/>
        <v>23.591481792188592</v>
      </c>
      <c r="E21" s="31">
        <f t="shared" si="6"/>
        <v>79.322643585970681</v>
      </c>
      <c r="F21" s="31">
        <f t="shared" si="7"/>
        <v>102.91412537815927</v>
      </c>
      <c r="G21" s="6">
        <f t="shared" si="1"/>
        <v>4801.6735892806346</v>
      </c>
      <c r="K21" s="20"/>
      <c r="L21" s="20"/>
      <c r="M21" s="23"/>
    </row>
    <row r="22" spans="1:13" x14ac:dyDescent="0.25">
      <c r="A22" s="30">
        <f t="shared" si="2"/>
        <v>45870</v>
      </c>
      <c r="B22" s="17">
        <f t="shared" si="3"/>
        <v>8</v>
      </c>
      <c r="C22" s="6">
        <f t="shared" si="4"/>
        <v>4801.6735892806346</v>
      </c>
      <c r="D22" s="31">
        <f t="shared" si="5"/>
        <v>23.208089014856405</v>
      </c>
      <c r="E22" s="31">
        <f t="shared" si="6"/>
        <v>79.706036363302857</v>
      </c>
      <c r="F22" s="31">
        <f t="shared" si="7"/>
        <v>102.91412537815927</v>
      </c>
      <c r="G22" s="6">
        <f t="shared" si="1"/>
        <v>4721.9675529173319</v>
      </c>
      <c r="K22" s="20"/>
      <c r="L22" s="20"/>
      <c r="M22" s="23"/>
    </row>
    <row r="23" spans="1:13" x14ac:dyDescent="0.25">
      <c r="A23" s="30">
        <f t="shared" si="2"/>
        <v>45901</v>
      </c>
      <c r="B23" s="17">
        <f t="shared" si="3"/>
        <v>9</v>
      </c>
      <c r="C23" s="6">
        <f t="shared" si="4"/>
        <v>4721.9675529173319</v>
      </c>
      <c r="D23" s="31">
        <f t="shared" si="5"/>
        <v>22.822843172433771</v>
      </c>
      <c r="E23" s="31">
        <f t="shared" si="6"/>
        <v>80.091282205725491</v>
      </c>
      <c r="F23" s="31">
        <f t="shared" si="7"/>
        <v>102.91412537815927</v>
      </c>
      <c r="G23" s="6">
        <f t="shared" si="1"/>
        <v>4641.8762707116066</v>
      </c>
      <c r="K23" s="20"/>
      <c r="L23" s="20"/>
      <c r="M23" s="23"/>
    </row>
    <row r="24" spans="1:13" x14ac:dyDescent="0.25">
      <c r="A24" s="30">
        <f t="shared" si="2"/>
        <v>45931</v>
      </c>
      <c r="B24" s="17">
        <f t="shared" si="3"/>
        <v>10</v>
      </c>
      <c r="C24" s="6">
        <f t="shared" si="4"/>
        <v>4641.8762707116066</v>
      </c>
      <c r="D24" s="31">
        <f t="shared" si="5"/>
        <v>22.435735308439433</v>
      </c>
      <c r="E24" s="31">
        <f t="shared" si="6"/>
        <v>80.478390069719836</v>
      </c>
      <c r="F24" s="31">
        <f t="shared" si="7"/>
        <v>102.91412537815927</v>
      </c>
      <c r="G24" s="6">
        <f t="shared" si="1"/>
        <v>4561.3978806418863</v>
      </c>
      <c r="K24" s="20"/>
      <c r="L24" s="20"/>
      <c r="M24" s="23"/>
    </row>
    <row r="25" spans="1:13" x14ac:dyDescent="0.25">
      <c r="A25" s="30">
        <f t="shared" si="2"/>
        <v>45962</v>
      </c>
      <c r="B25" s="17">
        <f t="shared" si="3"/>
        <v>11</v>
      </c>
      <c r="C25" s="6">
        <f t="shared" si="4"/>
        <v>4561.3978806418863</v>
      </c>
      <c r="D25" s="31">
        <f t="shared" si="5"/>
        <v>22.046756423102451</v>
      </c>
      <c r="E25" s="31">
        <f t="shared" si="6"/>
        <v>80.867368955056818</v>
      </c>
      <c r="F25" s="31">
        <f t="shared" si="7"/>
        <v>102.91412537815927</v>
      </c>
      <c r="G25" s="6">
        <f t="shared" si="1"/>
        <v>4480.5305116868294</v>
      </c>
    </row>
    <row r="26" spans="1:13" x14ac:dyDescent="0.25">
      <c r="A26" s="30">
        <f t="shared" si="2"/>
        <v>45992</v>
      </c>
      <c r="B26" s="17">
        <f t="shared" si="3"/>
        <v>12</v>
      </c>
      <c r="C26" s="6">
        <f t="shared" si="4"/>
        <v>4480.5305116868294</v>
      </c>
      <c r="D26" s="31">
        <f t="shared" si="5"/>
        <v>21.655897473153011</v>
      </c>
      <c r="E26" s="31">
        <f t="shared" si="6"/>
        <v>81.258227905006265</v>
      </c>
      <c r="F26" s="31">
        <f t="shared" si="7"/>
        <v>102.91412537815927</v>
      </c>
      <c r="G26" s="6">
        <f t="shared" si="1"/>
        <v>4399.2722837818228</v>
      </c>
    </row>
    <row r="27" spans="1:13" x14ac:dyDescent="0.25">
      <c r="A27" s="30">
        <f t="shared" si="2"/>
        <v>46023</v>
      </c>
      <c r="B27" s="17">
        <f t="shared" si="3"/>
        <v>13</v>
      </c>
      <c r="C27" s="6">
        <f t="shared" si="4"/>
        <v>4399.2722837818228</v>
      </c>
      <c r="D27" s="31">
        <f t="shared" si="5"/>
        <v>21.263149371612144</v>
      </c>
      <c r="E27" s="31">
        <f t="shared" si="6"/>
        <v>81.650976006547126</v>
      </c>
      <c r="F27" s="31">
        <f t="shared" si="7"/>
        <v>102.91412537815927</v>
      </c>
      <c r="G27" s="6">
        <f t="shared" si="1"/>
        <v>4317.6213077752755</v>
      </c>
    </row>
    <row r="28" spans="1:13" x14ac:dyDescent="0.25">
      <c r="A28" s="30">
        <f t="shared" si="2"/>
        <v>46054</v>
      </c>
      <c r="B28" s="17">
        <f t="shared" si="3"/>
        <v>14</v>
      </c>
      <c r="C28" s="6">
        <f t="shared" si="4"/>
        <v>4317.6213077752755</v>
      </c>
      <c r="D28" s="31">
        <f t="shared" si="5"/>
        <v>20.868502987580499</v>
      </c>
      <c r="E28" s="31">
        <f t="shared" si="6"/>
        <v>82.045622390578771</v>
      </c>
      <c r="F28" s="31">
        <f t="shared" si="7"/>
        <v>102.91412537815927</v>
      </c>
      <c r="G28" s="6">
        <f t="shared" si="1"/>
        <v>4235.575685384697</v>
      </c>
    </row>
    <row r="29" spans="1:13" x14ac:dyDescent="0.25">
      <c r="A29" s="30">
        <f t="shared" si="2"/>
        <v>46082</v>
      </c>
      <c r="B29" s="17">
        <f t="shared" si="3"/>
        <v>15</v>
      </c>
      <c r="C29" s="6">
        <f t="shared" si="4"/>
        <v>4235.575685384697</v>
      </c>
      <c r="D29" s="31">
        <f t="shared" si="5"/>
        <v>20.471949146026038</v>
      </c>
      <c r="E29" s="31">
        <f t="shared" si="6"/>
        <v>82.442176232133221</v>
      </c>
      <c r="F29" s="31">
        <f t="shared" si="7"/>
        <v>102.91412537815926</v>
      </c>
      <c r="G29" s="6">
        <f t="shared" si="1"/>
        <v>4153.1335091525634</v>
      </c>
    </row>
    <row r="30" spans="1:13" x14ac:dyDescent="0.25">
      <c r="A30" s="30">
        <f t="shared" si="2"/>
        <v>46113</v>
      </c>
      <c r="B30" s="17">
        <f t="shared" si="3"/>
        <v>16</v>
      </c>
      <c r="C30" s="6">
        <f t="shared" si="4"/>
        <v>4153.1335091525634</v>
      </c>
      <c r="D30" s="31">
        <f t="shared" si="5"/>
        <v>20.073478627570729</v>
      </c>
      <c r="E30" s="31">
        <f t="shared" si="6"/>
        <v>82.840646750588533</v>
      </c>
      <c r="F30" s="31">
        <f t="shared" si="7"/>
        <v>102.91412537815927</v>
      </c>
      <c r="G30" s="6">
        <f t="shared" si="1"/>
        <v>4070.2928624019751</v>
      </c>
    </row>
    <row r="31" spans="1:13" x14ac:dyDescent="0.25">
      <c r="A31" s="30">
        <f t="shared" si="2"/>
        <v>46143</v>
      </c>
      <c r="B31" s="17">
        <f t="shared" si="3"/>
        <v>17</v>
      </c>
      <c r="C31" s="6">
        <f t="shared" si="4"/>
        <v>4070.2928624019751</v>
      </c>
      <c r="D31" s="31">
        <f t="shared" si="5"/>
        <v>19.673082168276213</v>
      </c>
      <c r="E31" s="31">
        <f t="shared" si="6"/>
        <v>83.241043209883046</v>
      </c>
      <c r="F31" s="31">
        <f t="shared" si="7"/>
        <v>102.91412537815926</v>
      </c>
      <c r="G31" s="6">
        <f t="shared" si="1"/>
        <v>3987.0518191920919</v>
      </c>
    </row>
    <row r="32" spans="1:13" x14ac:dyDescent="0.25">
      <c r="A32" s="30">
        <f t="shared" si="2"/>
        <v>46174</v>
      </c>
      <c r="B32" s="17">
        <f t="shared" si="3"/>
        <v>18</v>
      </c>
      <c r="C32" s="6">
        <f t="shared" si="4"/>
        <v>3987.0518191920919</v>
      </c>
      <c r="D32" s="31">
        <f t="shared" si="5"/>
        <v>19.270750459428449</v>
      </c>
      <c r="E32" s="31">
        <f t="shared" si="6"/>
        <v>83.643374918730814</v>
      </c>
      <c r="F32" s="31">
        <f t="shared" si="7"/>
        <v>102.91412537815927</v>
      </c>
      <c r="G32" s="6">
        <f t="shared" si="1"/>
        <v>3903.4084442733611</v>
      </c>
    </row>
    <row r="33" spans="1:7" x14ac:dyDescent="0.25">
      <c r="A33" s="30">
        <f t="shared" si="2"/>
        <v>46204</v>
      </c>
      <c r="B33" s="17">
        <f t="shared" si="3"/>
        <v>19</v>
      </c>
      <c r="C33" s="6">
        <f t="shared" si="4"/>
        <v>3903.4084442733611</v>
      </c>
      <c r="D33" s="31">
        <f t="shared" si="5"/>
        <v>18.866474147321249</v>
      </c>
      <c r="E33" s="31">
        <f t="shared" si="6"/>
        <v>84.047651230838014</v>
      </c>
      <c r="F33" s="31">
        <f t="shared" si="7"/>
        <v>102.91412537815927</v>
      </c>
      <c r="G33" s="6">
        <f t="shared" si="1"/>
        <v>3819.3607930425233</v>
      </c>
    </row>
    <row r="34" spans="1:7" x14ac:dyDescent="0.25">
      <c r="A34" s="30">
        <f t="shared" si="2"/>
        <v>46235</v>
      </c>
      <c r="B34" s="17">
        <f t="shared" si="3"/>
        <v>20</v>
      </c>
      <c r="C34" s="6">
        <f t="shared" si="4"/>
        <v>3819.3607930425233</v>
      </c>
      <c r="D34" s="31">
        <f t="shared" si="5"/>
        <v>18.460243833038859</v>
      </c>
      <c r="E34" s="31">
        <f t="shared" si="6"/>
        <v>84.453881545120396</v>
      </c>
      <c r="F34" s="31">
        <f t="shared" si="7"/>
        <v>102.91412537815926</v>
      </c>
      <c r="G34" s="6">
        <f t="shared" si="1"/>
        <v>3734.9069114974027</v>
      </c>
    </row>
    <row r="35" spans="1:7" x14ac:dyDescent="0.25">
      <c r="A35" s="30">
        <f t="shared" si="2"/>
        <v>46266</v>
      </c>
      <c r="B35" s="17">
        <f t="shared" si="3"/>
        <v>21</v>
      </c>
      <c r="C35" s="6">
        <f t="shared" si="4"/>
        <v>3734.9069114974027</v>
      </c>
      <c r="D35" s="31">
        <f t="shared" si="5"/>
        <v>18.052050072237453</v>
      </c>
      <c r="E35" s="31">
        <f t="shared" si="6"/>
        <v>84.862075305921806</v>
      </c>
      <c r="F35" s="31">
        <f t="shared" si="7"/>
        <v>102.91412537815926</v>
      </c>
      <c r="G35" s="6">
        <f t="shared" si="1"/>
        <v>3650.044836191481</v>
      </c>
    </row>
    <row r="36" spans="1:7" x14ac:dyDescent="0.25">
      <c r="A36" s="30">
        <f t="shared" si="2"/>
        <v>46296</v>
      </c>
      <c r="B36" s="17">
        <f t="shared" si="3"/>
        <v>22</v>
      </c>
      <c r="C36" s="6">
        <f t="shared" si="4"/>
        <v>3650.044836191481</v>
      </c>
      <c r="D36" s="31">
        <f t="shared" si="5"/>
        <v>17.641883374925495</v>
      </c>
      <c r="E36" s="31">
        <f t="shared" si="6"/>
        <v>85.272242003233785</v>
      </c>
      <c r="F36" s="31">
        <f t="shared" si="7"/>
        <v>102.91412537815928</v>
      </c>
      <c r="G36" s="6">
        <f t="shared" si="1"/>
        <v>3564.7725941882472</v>
      </c>
    </row>
    <row r="37" spans="1:7" x14ac:dyDescent="0.25">
      <c r="A37" s="30">
        <f t="shared" si="2"/>
        <v>46327</v>
      </c>
      <c r="B37" s="17">
        <f t="shared" si="3"/>
        <v>23</v>
      </c>
      <c r="C37" s="6">
        <f t="shared" si="4"/>
        <v>3564.7725941882472</v>
      </c>
      <c r="D37" s="31">
        <f t="shared" si="5"/>
        <v>17.229734205243197</v>
      </c>
      <c r="E37" s="31">
        <f t="shared" si="6"/>
        <v>85.684391172916065</v>
      </c>
      <c r="F37" s="31">
        <f t="shared" si="7"/>
        <v>102.91412537815927</v>
      </c>
      <c r="G37" s="6">
        <f t="shared" si="1"/>
        <v>3479.0882030153311</v>
      </c>
    </row>
    <row r="38" spans="1:7" x14ac:dyDescent="0.25">
      <c r="A38" s="30">
        <f t="shared" si="2"/>
        <v>46357</v>
      </c>
      <c r="B38" s="17">
        <f t="shared" si="3"/>
        <v>24</v>
      </c>
      <c r="C38" s="6">
        <f t="shared" si="4"/>
        <v>3479.0882030153311</v>
      </c>
      <c r="D38" s="31">
        <f t="shared" si="5"/>
        <v>16.815592981240773</v>
      </c>
      <c r="E38" s="31">
        <f t="shared" si="6"/>
        <v>86.098532396918486</v>
      </c>
      <c r="F38" s="31">
        <f t="shared" si="7"/>
        <v>102.91412537815926</v>
      </c>
      <c r="G38" s="6">
        <f t="shared" si="1"/>
        <v>3392.9896706184127</v>
      </c>
    </row>
    <row r="39" spans="1:7" x14ac:dyDescent="0.25">
      <c r="A39" s="30">
        <f t="shared" si="2"/>
        <v>46388</v>
      </c>
      <c r="B39" s="17">
        <f t="shared" si="3"/>
        <v>25</v>
      </c>
      <c r="C39" s="6">
        <f t="shared" si="4"/>
        <v>3392.9896706184127</v>
      </c>
      <c r="D39" s="31">
        <f t="shared" si="5"/>
        <v>16.399450074655661</v>
      </c>
      <c r="E39" s="31">
        <f t="shared" si="6"/>
        <v>86.514675303503608</v>
      </c>
      <c r="F39" s="31">
        <f t="shared" si="7"/>
        <v>102.91412537815927</v>
      </c>
      <c r="G39" s="6">
        <f t="shared" si="1"/>
        <v>3306.4749953149089</v>
      </c>
    </row>
    <row r="40" spans="1:7" x14ac:dyDescent="0.25">
      <c r="A40" s="30">
        <f t="shared" si="2"/>
        <v>46419</v>
      </c>
      <c r="B40" s="17">
        <f t="shared" si="3"/>
        <v>26</v>
      </c>
      <c r="C40" s="6">
        <f t="shared" si="4"/>
        <v>3306.4749953149089</v>
      </c>
      <c r="D40" s="31">
        <f t="shared" si="5"/>
        <v>15.98129581068873</v>
      </c>
      <c r="E40" s="31">
        <f t="shared" si="6"/>
        <v>86.932829567470534</v>
      </c>
      <c r="F40" s="31">
        <f t="shared" si="7"/>
        <v>102.91412537815927</v>
      </c>
      <c r="G40" s="6">
        <f t="shared" si="1"/>
        <v>3219.5421657474385</v>
      </c>
    </row>
    <row r="41" spans="1:7" x14ac:dyDescent="0.25">
      <c r="A41" s="30">
        <f t="shared" si="2"/>
        <v>46447</v>
      </c>
      <c r="B41" s="17">
        <f t="shared" si="3"/>
        <v>27</v>
      </c>
      <c r="C41" s="6">
        <f t="shared" si="4"/>
        <v>3219.5421657474385</v>
      </c>
      <c r="D41" s="31">
        <f t="shared" si="5"/>
        <v>15.56112046777929</v>
      </c>
      <c r="E41" s="31">
        <f t="shared" si="6"/>
        <v>87.35300491037998</v>
      </c>
      <c r="F41" s="31">
        <f t="shared" si="7"/>
        <v>102.91412537815927</v>
      </c>
      <c r="G41" s="6">
        <f t="shared" si="1"/>
        <v>3132.1891608370584</v>
      </c>
    </row>
    <row r="42" spans="1:7" x14ac:dyDescent="0.25">
      <c r="A42" s="30">
        <f t="shared" si="2"/>
        <v>46478</v>
      </c>
      <c r="B42" s="17">
        <f t="shared" si="3"/>
        <v>28</v>
      </c>
      <c r="C42" s="6">
        <f t="shared" si="4"/>
        <v>3132.1891608370584</v>
      </c>
      <c r="D42" s="31">
        <f t="shared" si="5"/>
        <v>15.13891427737912</v>
      </c>
      <c r="E42" s="31">
        <f t="shared" si="6"/>
        <v>87.775211100780155</v>
      </c>
      <c r="F42" s="31">
        <f t="shared" si="7"/>
        <v>102.91412537815927</v>
      </c>
      <c r="G42" s="6">
        <f t="shared" si="1"/>
        <v>3044.413949736278</v>
      </c>
    </row>
    <row r="43" spans="1:7" x14ac:dyDescent="0.25">
      <c r="A43" s="30">
        <f t="shared" si="2"/>
        <v>46508</v>
      </c>
      <c r="B43" s="17">
        <f t="shared" si="3"/>
        <v>29</v>
      </c>
      <c r="C43" s="6">
        <f t="shared" si="4"/>
        <v>3044.413949736278</v>
      </c>
      <c r="D43" s="31">
        <f t="shared" si="5"/>
        <v>14.714667423725349</v>
      </c>
      <c r="E43" s="31">
        <f t="shared" si="6"/>
        <v>88.199457954433925</v>
      </c>
      <c r="F43" s="31">
        <f t="shared" si="7"/>
        <v>102.91412537815927</v>
      </c>
      <c r="G43" s="6">
        <f t="shared" si="1"/>
        <v>2956.2144917818441</v>
      </c>
    </row>
    <row r="44" spans="1:7" x14ac:dyDescent="0.25">
      <c r="A44" s="30">
        <f t="shared" si="2"/>
        <v>46539</v>
      </c>
      <c r="B44" s="17">
        <f t="shared" si="3"/>
        <v>30</v>
      </c>
      <c r="C44" s="6">
        <f t="shared" si="4"/>
        <v>2956.2144917818441</v>
      </c>
      <c r="D44" s="31">
        <f t="shared" si="5"/>
        <v>14.288370043612252</v>
      </c>
      <c r="E44" s="31">
        <f t="shared" si="6"/>
        <v>88.625755334547023</v>
      </c>
      <c r="F44" s="31">
        <f t="shared" si="7"/>
        <v>102.91412537815927</v>
      </c>
      <c r="G44" s="6">
        <f t="shared" si="1"/>
        <v>2867.5887364472969</v>
      </c>
    </row>
    <row r="45" spans="1:7" x14ac:dyDescent="0.25">
      <c r="A45" s="30">
        <f t="shared" si="2"/>
        <v>46569</v>
      </c>
      <c r="B45" s="17">
        <f t="shared" si="3"/>
        <v>31</v>
      </c>
      <c r="C45" s="6">
        <f t="shared" si="4"/>
        <v>2867.5887364472969</v>
      </c>
      <c r="D45" s="31">
        <f t="shared" si="5"/>
        <v>13.86001222616194</v>
      </c>
      <c r="E45" s="31">
        <f t="shared" si="6"/>
        <v>89.054113151997328</v>
      </c>
      <c r="F45" s="31">
        <f t="shared" si="7"/>
        <v>102.91412537815927</v>
      </c>
      <c r="G45" s="6">
        <f t="shared" si="1"/>
        <v>2778.5346232952998</v>
      </c>
    </row>
    <row r="46" spans="1:7" x14ac:dyDescent="0.25">
      <c r="A46" s="30">
        <f t="shared" si="2"/>
        <v>46600</v>
      </c>
      <c r="B46" s="17">
        <f t="shared" si="3"/>
        <v>32</v>
      </c>
      <c r="C46" s="6">
        <f t="shared" si="4"/>
        <v>2778.5346232952998</v>
      </c>
      <c r="D46" s="31">
        <f t="shared" si="5"/>
        <v>13.429584012593955</v>
      </c>
      <c r="E46" s="31">
        <f t="shared" si="6"/>
        <v>89.484541365565306</v>
      </c>
      <c r="F46" s="31">
        <f t="shared" si="7"/>
        <v>102.91412537815926</v>
      </c>
      <c r="G46" s="6">
        <f t="shared" si="1"/>
        <v>2689.0500819297345</v>
      </c>
    </row>
    <row r="47" spans="1:7" x14ac:dyDescent="0.25">
      <c r="A47" s="30">
        <f t="shared" si="2"/>
        <v>46631</v>
      </c>
      <c r="B47" s="17">
        <f t="shared" si="3"/>
        <v>33</v>
      </c>
      <c r="C47" s="6">
        <f t="shared" si="4"/>
        <v>2689.0500819297345</v>
      </c>
      <c r="D47" s="31">
        <f t="shared" si="5"/>
        <v>12.997075395993724</v>
      </c>
      <c r="E47" s="31">
        <f t="shared" si="6"/>
        <v>89.917049982165551</v>
      </c>
      <c r="F47" s="31">
        <f t="shared" si="7"/>
        <v>102.91412537815927</v>
      </c>
      <c r="G47" s="6">
        <f t="shared" si="1"/>
        <v>2599.1330319475687</v>
      </c>
    </row>
    <row r="48" spans="1:7" x14ac:dyDescent="0.25">
      <c r="A48" s="30">
        <f t="shared" si="2"/>
        <v>46661</v>
      </c>
      <c r="B48" s="17">
        <f t="shared" si="3"/>
        <v>34</v>
      </c>
      <c r="C48" s="6">
        <f t="shared" si="4"/>
        <v>2599.1330319475687</v>
      </c>
      <c r="D48" s="31">
        <f t="shared" si="5"/>
        <v>12.56247632107992</v>
      </c>
      <c r="E48" s="31">
        <f t="shared" si="6"/>
        <v>90.351649057079342</v>
      </c>
      <c r="F48" s="31">
        <f t="shared" si="7"/>
        <v>102.91412537815927</v>
      </c>
      <c r="G48" s="6">
        <f t="shared" si="1"/>
        <v>2508.7813828904896</v>
      </c>
    </row>
    <row r="49" spans="1:7" x14ac:dyDescent="0.25">
      <c r="A49" s="30">
        <f t="shared" si="2"/>
        <v>46692</v>
      </c>
      <c r="B49" s="17">
        <f t="shared" si="3"/>
        <v>35</v>
      </c>
      <c r="C49" s="6">
        <f t="shared" si="4"/>
        <v>2508.7813828904896</v>
      </c>
      <c r="D49" s="31">
        <f t="shared" si="5"/>
        <v>12.125776683970704</v>
      </c>
      <c r="E49" s="31">
        <f t="shared" si="6"/>
        <v>90.788348694188556</v>
      </c>
      <c r="F49" s="31">
        <f t="shared" si="7"/>
        <v>102.91412537815926</v>
      </c>
      <c r="G49" s="6">
        <f t="shared" si="1"/>
        <v>2417.9930341963009</v>
      </c>
    </row>
    <row r="50" spans="1:7" x14ac:dyDescent="0.25">
      <c r="A50" s="30">
        <f t="shared" si="2"/>
        <v>46722</v>
      </c>
      <c r="B50" s="17">
        <f t="shared" si="3"/>
        <v>36</v>
      </c>
      <c r="C50" s="6">
        <f t="shared" si="4"/>
        <v>2417.9930341963009</v>
      </c>
      <c r="D50" s="31">
        <f t="shared" si="5"/>
        <v>11.686966331948792</v>
      </c>
      <c r="E50" s="31">
        <f t="shared" si="6"/>
        <v>91.227159046210474</v>
      </c>
      <c r="F50" s="31">
        <f t="shared" si="7"/>
        <v>102.91412537815927</v>
      </c>
      <c r="G50" s="6">
        <f t="shared" si="1"/>
        <v>2326.7658751500903</v>
      </c>
    </row>
    <row r="51" spans="1:7" x14ac:dyDescent="0.25">
      <c r="A51" s="30">
        <f t="shared" si="2"/>
        <v>46753</v>
      </c>
      <c r="B51" s="17">
        <f t="shared" si="3"/>
        <v>37</v>
      </c>
      <c r="C51" s="6">
        <f t="shared" si="4"/>
        <v>2326.7658751500903</v>
      </c>
      <c r="D51" s="31">
        <f t="shared" si="5"/>
        <v>11.246035063225442</v>
      </c>
      <c r="E51" s="31">
        <f t="shared" si="6"/>
        <v>91.668090314933835</v>
      </c>
      <c r="F51" s="31">
        <f t="shared" si="7"/>
        <v>102.91412537815927</v>
      </c>
      <c r="G51" s="6">
        <f t="shared" si="1"/>
        <v>2235.0977848351563</v>
      </c>
    </row>
    <row r="52" spans="1:7" x14ac:dyDescent="0.25">
      <c r="A52" s="30">
        <f t="shared" si="2"/>
        <v>46784</v>
      </c>
      <c r="B52" s="17">
        <f t="shared" si="3"/>
        <v>38</v>
      </c>
      <c r="C52" s="6">
        <f t="shared" si="4"/>
        <v>2235.0977848351563</v>
      </c>
      <c r="D52" s="31">
        <f t="shared" si="5"/>
        <v>10.802972626703262</v>
      </c>
      <c r="E52" s="31">
        <f t="shared" si="6"/>
        <v>92.111152751456004</v>
      </c>
      <c r="F52" s="31">
        <f t="shared" si="7"/>
        <v>102.91412537815927</v>
      </c>
      <c r="G52" s="6">
        <f t="shared" si="1"/>
        <v>2142.9866320837004</v>
      </c>
    </row>
    <row r="53" spans="1:7" x14ac:dyDescent="0.25">
      <c r="A53" s="30">
        <f t="shared" si="2"/>
        <v>46813</v>
      </c>
      <c r="B53" s="17">
        <f t="shared" si="3"/>
        <v>39</v>
      </c>
      <c r="C53" s="6">
        <f t="shared" si="4"/>
        <v>2142.9866320837004</v>
      </c>
      <c r="D53" s="31">
        <f t="shared" si="5"/>
        <v>10.357768721737893</v>
      </c>
      <c r="E53" s="31">
        <f t="shared" si="6"/>
        <v>92.556356656421386</v>
      </c>
      <c r="F53" s="31">
        <f t="shared" si="7"/>
        <v>102.91412537815928</v>
      </c>
      <c r="G53" s="6">
        <f t="shared" si="1"/>
        <v>2050.430275427279</v>
      </c>
    </row>
    <row r="54" spans="1:7" x14ac:dyDescent="0.25">
      <c r="A54" s="30">
        <f t="shared" si="2"/>
        <v>46844</v>
      </c>
      <c r="B54" s="17">
        <f t="shared" si="3"/>
        <v>40</v>
      </c>
      <c r="C54" s="6">
        <f t="shared" si="4"/>
        <v>2050.430275427279</v>
      </c>
      <c r="D54" s="31">
        <f t="shared" si="5"/>
        <v>9.9104129978985203</v>
      </c>
      <c r="E54" s="31">
        <f t="shared" si="6"/>
        <v>93.003712380260751</v>
      </c>
      <c r="F54" s="31">
        <f t="shared" si="7"/>
        <v>102.91412537815927</v>
      </c>
      <c r="G54" s="6">
        <f t="shared" si="1"/>
        <v>1957.4265630470181</v>
      </c>
    </row>
    <row r="55" spans="1:7" x14ac:dyDescent="0.25">
      <c r="A55" s="30">
        <f t="shared" si="2"/>
        <v>46874</v>
      </c>
      <c r="B55" s="17">
        <f t="shared" si="3"/>
        <v>41</v>
      </c>
      <c r="C55" s="6">
        <f t="shared" si="4"/>
        <v>1957.4265630470181</v>
      </c>
      <c r="D55" s="31">
        <f t="shared" si="5"/>
        <v>9.4608950547272634</v>
      </c>
      <c r="E55" s="31">
        <f t="shared" si="6"/>
        <v>93.45323032343201</v>
      </c>
      <c r="F55" s="31">
        <f t="shared" si="7"/>
        <v>102.91412537815927</v>
      </c>
      <c r="G55" s="6">
        <f t="shared" si="1"/>
        <v>1863.9733327235861</v>
      </c>
    </row>
    <row r="56" spans="1:7" x14ac:dyDescent="0.25">
      <c r="A56" s="30">
        <f t="shared" si="2"/>
        <v>46905</v>
      </c>
      <c r="B56" s="17">
        <f t="shared" si="3"/>
        <v>42</v>
      </c>
      <c r="C56" s="6">
        <f t="shared" si="4"/>
        <v>1863.9733327235861</v>
      </c>
      <c r="D56" s="31">
        <f t="shared" si="5"/>
        <v>9.0092044414973387</v>
      </c>
      <c r="E56" s="31">
        <f t="shared" si="6"/>
        <v>93.904920936661924</v>
      </c>
      <c r="F56" s="31">
        <f t="shared" si="7"/>
        <v>102.91412537815927</v>
      </c>
      <c r="G56" s="6">
        <f t="shared" si="1"/>
        <v>1770.0684117869241</v>
      </c>
    </row>
    <row r="57" spans="1:7" x14ac:dyDescent="0.25">
      <c r="A57" s="30">
        <f t="shared" si="2"/>
        <v>46935</v>
      </c>
      <c r="B57" s="17">
        <f t="shared" si="3"/>
        <v>43</v>
      </c>
      <c r="C57" s="6">
        <f t="shared" si="4"/>
        <v>1770.0684117869241</v>
      </c>
      <c r="D57" s="31">
        <f t="shared" si="5"/>
        <v>8.5553306569701419</v>
      </c>
      <c r="E57" s="31">
        <f t="shared" si="6"/>
        <v>94.358794721189142</v>
      </c>
      <c r="F57" s="31">
        <f t="shared" si="7"/>
        <v>102.91412537815928</v>
      </c>
      <c r="G57" s="6">
        <f t="shared" si="1"/>
        <v>1675.7096170657351</v>
      </c>
    </row>
    <row r="58" spans="1:7" x14ac:dyDescent="0.25">
      <c r="A58" s="30">
        <f t="shared" si="2"/>
        <v>46966</v>
      </c>
      <c r="B58" s="17">
        <f t="shared" si="3"/>
        <v>44</v>
      </c>
      <c r="C58" s="6">
        <f t="shared" si="4"/>
        <v>1675.7096170657351</v>
      </c>
      <c r="D58" s="31">
        <f t="shared" si="5"/>
        <v>8.0992631491510618</v>
      </c>
      <c r="E58" s="31">
        <f t="shared" si="6"/>
        <v>94.814862229008213</v>
      </c>
      <c r="F58" s="31">
        <f t="shared" si="7"/>
        <v>102.91412537815927</v>
      </c>
      <c r="G58" s="6">
        <f t="shared" si="1"/>
        <v>1580.8947548367269</v>
      </c>
    </row>
    <row r="59" spans="1:7" x14ac:dyDescent="0.25">
      <c r="A59" s="30">
        <f t="shared" si="2"/>
        <v>46997</v>
      </c>
      <c r="B59" s="17">
        <f t="shared" si="3"/>
        <v>45</v>
      </c>
      <c r="C59" s="6">
        <f t="shared" si="4"/>
        <v>1580.8947548367269</v>
      </c>
      <c r="D59" s="31">
        <f t="shared" si="5"/>
        <v>7.6409913150441868</v>
      </c>
      <c r="E59" s="31">
        <f t="shared" si="6"/>
        <v>95.27313406311508</v>
      </c>
      <c r="F59" s="31">
        <f t="shared" si="7"/>
        <v>102.91412537815927</v>
      </c>
      <c r="G59" s="6">
        <f t="shared" si="1"/>
        <v>1485.6216207736118</v>
      </c>
    </row>
    <row r="60" spans="1:7" x14ac:dyDescent="0.25">
      <c r="A60" s="30">
        <f t="shared" si="2"/>
        <v>47027</v>
      </c>
      <c r="B60" s="17">
        <f t="shared" si="3"/>
        <v>46</v>
      </c>
      <c r="C60" s="6">
        <f t="shared" si="4"/>
        <v>1485.6216207736118</v>
      </c>
      <c r="D60" s="31">
        <f t="shared" si="5"/>
        <v>7.1805045004057986</v>
      </c>
      <c r="E60" s="31">
        <f t="shared" si="6"/>
        <v>95.733620877753467</v>
      </c>
      <c r="F60" s="31">
        <f t="shared" si="7"/>
        <v>102.91412537815927</v>
      </c>
      <c r="G60" s="6">
        <f t="shared" si="1"/>
        <v>1389.8879998958582</v>
      </c>
    </row>
    <row r="61" spans="1:7" x14ac:dyDescent="0.25">
      <c r="A61" s="30">
        <f t="shared" si="2"/>
        <v>47058</v>
      </c>
      <c r="B61" s="17">
        <f t="shared" si="3"/>
        <v>47</v>
      </c>
      <c r="C61" s="6">
        <f t="shared" si="4"/>
        <v>1389.8879998958582</v>
      </c>
      <c r="D61" s="31">
        <f t="shared" si="5"/>
        <v>6.7177919994966553</v>
      </c>
      <c r="E61" s="31">
        <f t="shared" si="6"/>
        <v>96.196333378662601</v>
      </c>
      <c r="F61" s="31">
        <f t="shared" si="7"/>
        <v>102.91412537815926</v>
      </c>
      <c r="G61" s="6">
        <f t="shared" si="1"/>
        <v>1293.6916665171957</v>
      </c>
    </row>
    <row r="62" spans="1:7" x14ac:dyDescent="0.25">
      <c r="A62" s="30">
        <f t="shared" si="2"/>
        <v>47088</v>
      </c>
      <c r="B62" s="17">
        <f t="shared" si="3"/>
        <v>48</v>
      </c>
      <c r="C62" s="6">
        <f t="shared" si="4"/>
        <v>1293.6916665171957</v>
      </c>
      <c r="D62" s="31">
        <f t="shared" si="5"/>
        <v>6.2528430548331206</v>
      </c>
      <c r="E62" s="31">
        <f t="shared" si="6"/>
        <v>96.661282323326162</v>
      </c>
      <c r="F62" s="31">
        <f t="shared" si="7"/>
        <v>102.91412537815928</v>
      </c>
      <c r="G62" s="6">
        <f t="shared" si="1"/>
        <v>1197.0303841938696</v>
      </c>
    </row>
    <row r="63" spans="1:7" x14ac:dyDescent="0.25">
      <c r="A63" s="30">
        <f t="shared" si="2"/>
        <v>47119</v>
      </c>
      <c r="B63" s="17">
        <f t="shared" si="3"/>
        <v>49</v>
      </c>
      <c r="C63" s="6">
        <f t="shared" si="4"/>
        <v>1197.0303841938696</v>
      </c>
      <c r="D63" s="31">
        <f t="shared" si="5"/>
        <v>5.7856468569370438</v>
      </c>
      <c r="E63" s="31">
        <f t="shared" si="6"/>
        <v>97.12847852122222</v>
      </c>
      <c r="F63" s="31">
        <f t="shared" si="7"/>
        <v>102.91412537815927</v>
      </c>
      <c r="G63" s="6">
        <f t="shared" si="1"/>
        <v>1099.9019056726474</v>
      </c>
    </row>
    <row r="64" spans="1:7" x14ac:dyDescent="0.25">
      <c r="A64" s="30">
        <f t="shared" si="2"/>
        <v>47150</v>
      </c>
      <c r="B64" s="17">
        <f t="shared" si="3"/>
        <v>50</v>
      </c>
      <c r="C64" s="6">
        <f t="shared" si="4"/>
        <v>1099.9019056726474</v>
      </c>
      <c r="D64" s="31">
        <f t="shared" si="5"/>
        <v>5.31619254408447</v>
      </c>
      <c r="E64" s="31">
        <f t="shared" si="6"/>
        <v>97.597932834074797</v>
      </c>
      <c r="F64" s="31">
        <f t="shared" si="7"/>
        <v>102.91412537815927</v>
      </c>
      <c r="G64" s="6">
        <f t="shared" si="1"/>
        <v>1002.3039728385727</v>
      </c>
    </row>
    <row r="65" spans="1:7" x14ac:dyDescent="0.25">
      <c r="A65" s="30">
        <f t="shared" si="2"/>
        <v>47178</v>
      </c>
      <c r="B65" s="17">
        <f t="shared" si="3"/>
        <v>51</v>
      </c>
      <c r="C65" s="6">
        <f t="shared" si="4"/>
        <v>1002.3039728385727</v>
      </c>
      <c r="D65" s="31">
        <f t="shared" si="5"/>
        <v>4.8444692020531086</v>
      </c>
      <c r="E65" s="31">
        <f t="shared" si="6"/>
        <v>98.069656176106164</v>
      </c>
      <c r="F65" s="31">
        <f t="shared" si="7"/>
        <v>102.91412537815927</v>
      </c>
      <c r="G65" s="6">
        <f t="shared" si="1"/>
        <v>904.23431666246654</v>
      </c>
    </row>
    <row r="66" spans="1:7" x14ac:dyDescent="0.25">
      <c r="A66" s="30">
        <f t="shared" si="2"/>
        <v>47209</v>
      </c>
      <c r="B66" s="17">
        <f t="shared" si="3"/>
        <v>52</v>
      </c>
      <c r="C66" s="6">
        <f t="shared" si="4"/>
        <v>904.23431666246654</v>
      </c>
      <c r="D66" s="31">
        <f t="shared" si="5"/>
        <v>4.3704658638685938</v>
      </c>
      <c r="E66" s="31">
        <f t="shared" si="6"/>
        <v>98.543659514290681</v>
      </c>
      <c r="F66" s="31">
        <f t="shared" si="7"/>
        <v>102.91412537815927</v>
      </c>
      <c r="G66" s="6">
        <f t="shared" si="1"/>
        <v>805.69065714817589</v>
      </c>
    </row>
    <row r="67" spans="1:7" x14ac:dyDescent="0.25">
      <c r="A67" s="30">
        <f t="shared" si="2"/>
        <v>47239</v>
      </c>
      <c r="B67" s="17">
        <f t="shared" si="3"/>
        <v>53</v>
      </c>
      <c r="C67" s="6">
        <f t="shared" si="4"/>
        <v>805.69065714817589</v>
      </c>
      <c r="D67" s="31">
        <f t="shared" si="5"/>
        <v>3.8941715095495235</v>
      </c>
      <c r="E67" s="31">
        <f t="shared" si="6"/>
        <v>99.019953868609747</v>
      </c>
      <c r="F67" s="31">
        <f t="shared" si="7"/>
        <v>102.91412537815927</v>
      </c>
      <c r="G67" s="6">
        <f t="shared" si="1"/>
        <v>706.67070327956617</v>
      </c>
    </row>
    <row r="68" spans="1:7" x14ac:dyDescent="0.25">
      <c r="A68" s="30">
        <f t="shared" si="2"/>
        <v>47270</v>
      </c>
      <c r="B68" s="17">
        <f t="shared" si="3"/>
        <v>54</v>
      </c>
      <c r="C68" s="6">
        <f t="shared" si="4"/>
        <v>706.67070327956617</v>
      </c>
      <c r="D68" s="31">
        <f t="shared" si="5"/>
        <v>3.4155750658512432</v>
      </c>
      <c r="E68" s="31">
        <f t="shared" si="6"/>
        <v>99.498550312308026</v>
      </c>
      <c r="F68" s="31">
        <f t="shared" si="7"/>
        <v>102.91412537815927</v>
      </c>
      <c r="G68" s="6">
        <f t="shared" si="1"/>
        <v>607.17215296725817</v>
      </c>
    </row>
    <row r="69" spans="1:7" x14ac:dyDescent="0.25">
      <c r="A69" s="30">
        <f t="shared" si="2"/>
        <v>47300</v>
      </c>
      <c r="B69" s="17">
        <f t="shared" si="3"/>
        <v>55</v>
      </c>
      <c r="C69" s="6">
        <f t="shared" si="4"/>
        <v>607.17215296725817</v>
      </c>
      <c r="D69" s="31">
        <f t="shared" si="5"/>
        <v>2.9346654060084205</v>
      </c>
      <c r="E69" s="31">
        <f t="shared" si="6"/>
        <v>99.979459972150863</v>
      </c>
      <c r="F69" s="31">
        <f t="shared" si="7"/>
        <v>102.91412537815928</v>
      </c>
      <c r="G69" s="6">
        <f t="shared" si="1"/>
        <v>507.19269299510734</v>
      </c>
    </row>
    <row r="70" spans="1:7" x14ac:dyDescent="0.25">
      <c r="A70" s="30">
        <f t="shared" si="2"/>
        <v>47331</v>
      </c>
      <c r="B70" s="17">
        <f t="shared" si="3"/>
        <v>56</v>
      </c>
      <c r="C70" s="6">
        <f t="shared" si="4"/>
        <v>507.19269299510734</v>
      </c>
      <c r="D70" s="31">
        <f t="shared" si="5"/>
        <v>2.451431349476358</v>
      </c>
      <c r="E70" s="31">
        <f t="shared" si="6"/>
        <v>100.46269402868292</v>
      </c>
      <c r="F70" s="31">
        <f t="shared" si="7"/>
        <v>102.91412537815927</v>
      </c>
      <c r="G70" s="6">
        <f t="shared" si="1"/>
        <v>406.72999896642443</v>
      </c>
    </row>
    <row r="71" spans="1:7" x14ac:dyDescent="0.25">
      <c r="A71" s="30">
        <f t="shared" si="2"/>
        <v>47362</v>
      </c>
      <c r="B71" s="17">
        <f t="shared" si="3"/>
        <v>57</v>
      </c>
      <c r="C71" s="6">
        <f t="shared" si="4"/>
        <v>406.72999896642443</v>
      </c>
      <c r="D71" s="31">
        <f t="shared" si="5"/>
        <v>1.9658616616710576</v>
      </c>
      <c r="E71" s="31">
        <f t="shared" si="6"/>
        <v>100.94826371648821</v>
      </c>
      <c r="F71" s="31">
        <f t="shared" si="7"/>
        <v>102.91412537815927</v>
      </c>
      <c r="G71" s="6">
        <f t="shared" si="1"/>
        <v>305.78173524993622</v>
      </c>
    </row>
    <row r="72" spans="1:7" x14ac:dyDescent="0.25">
      <c r="A72" s="30">
        <f t="shared" si="2"/>
        <v>47392</v>
      </c>
      <c r="B72" s="17">
        <f t="shared" si="3"/>
        <v>58</v>
      </c>
      <c r="C72" s="6">
        <f t="shared" si="4"/>
        <v>305.78173524993622</v>
      </c>
      <c r="D72" s="31">
        <f t="shared" si="5"/>
        <v>1.4779450537080312</v>
      </c>
      <c r="E72" s="31">
        <f t="shared" si="6"/>
        <v>101.43618032445124</v>
      </c>
      <c r="F72" s="31">
        <f t="shared" si="7"/>
        <v>102.91412537815927</v>
      </c>
      <c r="G72" s="6">
        <f t="shared" si="1"/>
        <v>204.34555492548498</v>
      </c>
    </row>
    <row r="73" spans="1:7" x14ac:dyDescent="0.25">
      <c r="A73" s="30">
        <f t="shared" si="2"/>
        <v>47423</v>
      </c>
      <c r="B73" s="17">
        <f t="shared" si="3"/>
        <v>59</v>
      </c>
      <c r="C73" s="6">
        <f t="shared" si="4"/>
        <v>204.34555492548498</v>
      </c>
      <c r="D73" s="31">
        <f t="shared" si="5"/>
        <v>0.98767018213985025</v>
      </c>
      <c r="E73" s="31">
        <f t="shared" si="6"/>
        <v>101.92645519601942</v>
      </c>
      <c r="F73" s="31">
        <f t="shared" si="7"/>
        <v>102.91412537815927</v>
      </c>
      <c r="G73" s="6">
        <f t="shared" si="1"/>
        <v>102.41909972946556</v>
      </c>
    </row>
    <row r="74" spans="1:7" x14ac:dyDescent="0.25">
      <c r="A74" s="30">
        <f t="shared" si="2"/>
        <v>47453</v>
      </c>
      <c r="B74" s="17">
        <f t="shared" si="3"/>
        <v>60</v>
      </c>
      <c r="C74" s="6">
        <f t="shared" si="4"/>
        <v>102.41909972946556</v>
      </c>
      <c r="D74" s="31">
        <f t="shared" si="5"/>
        <v>0.49502564869242305</v>
      </c>
      <c r="E74" s="31">
        <f t="shared" si="6"/>
        <v>102.41909972946684</v>
      </c>
      <c r="F74" s="31">
        <f t="shared" si="7"/>
        <v>102.91412537815926</v>
      </c>
      <c r="G74" s="6">
        <f t="shared" si="1"/>
        <v>-1.2789769243681803E-12</v>
      </c>
    </row>
    <row r="75" spans="1:7" x14ac:dyDescent="0.25">
      <c r="A75" s="30" t="str">
        <f t="shared" si="2"/>
        <v/>
      </c>
      <c r="B75" s="17" t="str">
        <f t="shared" si="3"/>
        <v/>
      </c>
      <c r="C75" s="6" t="str">
        <f t="shared" si="4"/>
        <v/>
      </c>
      <c r="D75" s="31" t="str">
        <f t="shared" si="5"/>
        <v/>
      </c>
      <c r="E75" s="31" t="str">
        <f t="shared" si="6"/>
        <v/>
      </c>
      <c r="F75" s="31" t="str">
        <f t="shared" si="7"/>
        <v/>
      </c>
      <c r="G75" s="6" t="str">
        <f t="shared" si="1"/>
        <v/>
      </c>
    </row>
    <row r="76" spans="1:7" x14ac:dyDescent="0.25">
      <c r="A76" s="30" t="str">
        <f t="shared" si="2"/>
        <v/>
      </c>
      <c r="B76" s="17" t="str">
        <f t="shared" si="3"/>
        <v/>
      </c>
      <c r="C76" s="6" t="str">
        <f t="shared" si="4"/>
        <v/>
      </c>
      <c r="D76" s="31" t="str">
        <f t="shared" si="5"/>
        <v/>
      </c>
      <c r="E76" s="31" t="str">
        <f t="shared" si="6"/>
        <v/>
      </c>
      <c r="F76" s="31" t="str">
        <f t="shared" si="7"/>
        <v/>
      </c>
      <c r="G76" s="6" t="str">
        <f t="shared" si="1"/>
        <v/>
      </c>
    </row>
    <row r="77" spans="1:7" x14ac:dyDescent="0.25">
      <c r="A77" s="30" t="str">
        <f t="shared" si="2"/>
        <v/>
      </c>
      <c r="B77" s="17" t="str">
        <f t="shared" si="3"/>
        <v/>
      </c>
      <c r="C77" s="6" t="str">
        <f t="shared" si="4"/>
        <v/>
      </c>
      <c r="D77" s="31" t="str">
        <f t="shared" si="5"/>
        <v/>
      </c>
      <c r="E77" s="31" t="str">
        <f t="shared" si="6"/>
        <v/>
      </c>
      <c r="F77" s="31" t="str">
        <f t="shared" si="7"/>
        <v/>
      </c>
      <c r="G77" s="6" t="str">
        <f t="shared" si="1"/>
        <v/>
      </c>
    </row>
    <row r="78" spans="1:7" x14ac:dyDescent="0.25">
      <c r="A78" s="30" t="str">
        <f t="shared" si="2"/>
        <v/>
      </c>
      <c r="B78" s="17" t="str">
        <f t="shared" si="3"/>
        <v/>
      </c>
      <c r="C78" s="6" t="str">
        <f t="shared" si="4"/>
        <v/>
      </c>
      <c r="D78" s="31" t="str">
        <f t="shared" si="5"/>
        <v/>
      </c>
      <c r="E78" s="31" t="str">
        <f t="shared" si="6"/>
        <v/>
      </c>
      <c r="F78" s="31" t="str">
        <f t="shared" si="7"/>
        <v/>
      </c>
      <c r="G78" s="6" t="str">
        <f t="shared" si="1"/>
        <v/>
      </c>
    </row>
    <row r="79" spans="1:7" x14ac:dyDescent="0.25">
      <c r="A79" s="30" t="str">
        <f t="shared" si="2"/>
        <v/>
      </c>
      <c r="B79" s="17" t="str">
        <f t="shared" si="3"/>
        <v/>
      </c>
      <c r="C79" s="6" t="str">
        <f t="shared" si="4"/>
        <v/>
      </c>
      <c r="D79" s="31" t="str">
        <f t="shared" si="5"/>
        <v/>
      </c>
      <c r="E79" s="31" t="str">
        <f t="shared" si="6"/>
        <v/>
      </c>
      <c r="F79" s="31" t="str">
        <f t="shared" si="7"/>
        <v/>
      </c>
      <c r="G79" s="6" t="str">
        <f t="shared" si="1"/>
        <v/>
      </c>
    </row>
    <row r="80" spans="1:7" x14ac:dyDescent="0.25">
      <c r="A80" s="30" t="str">
        <f t="shared" si="2"/>
        <v/>
      </c>
      <c r="B80" s="17" t="str">
        <f t="shared" si="3"/>
        <v/>
      </c>
      <c r="C80" s="6" t="str">
        <f t="shared" si="4"/>
        <v/>
      </c>
      <c r="D80" s="31" t="str">
        <f t="shared" si="5"/>
        <v/>
      </c>
      <c r="E80" s="31" t="str">
        <f t="shared" si="6"/>
        <v/>
      </c>
      <c r="F80" s="31" t="str">
        <f t="shared" si="7"/>
        <v/>
      </c>
      <c r="G80" s="6" t="str">
        <f t="shared" ref="G80:G143" si="8">IF(B80="","",SUM(C80)-SUM(E80))</f>
        <v/>
      </c>
    </row>
    <row r="81" spans="1:7" x14ac:dyDescent="0.25">
      <c r="A81" s="30" t="str">
        <f t="shared" ref="A81:A143" si="9">IF(B81="","",EDATE(A80,1))</f>
        <v/>
      </c>
      <c r="B81" s="17" t="str">
        <f t="shared" ref="B81:B143" si="10">IF(B80="","",IF(SUM(B80)+1&lt;=$E$7,SUM(B80)+1,""))</f>
        <v/>
      </c>
      <c r="C81" s="6" t="str">
        <f t="shared" ref="C81:C143" si="11">IF(B81="","",G80)</f>
        <v/>
      </c>
      <c r="D81" s="31" t="str">
        <f t="shared" ref="D81:D143" si="12">IF(B81="","",IPMT($E$11/12,B81,$E$7,-$E$8,$E$9,0))</f>
        <v/>
      </c>
      <c r="E81" s="31" t="str">
        <f t="shared" ref="E81:E143" si="13">IF(B81="","",PPMT($E$11/12,B81,$E$7,-$E$8,$E$9,0))</f>
        <v/>
      </c>
      <c r="F81" s="31" t="str">
        <f t="shared" ref="F81:F143" si="14">IF(B81="","",SUM(D81:E81))</f>
        <v/>
      </c>
      <c r="G81" s="6" t="str">
        <f t="shared" si="8"/>
        <v/>
      </c>
    </row>
    <row r="82" spans="1:7" x14ac:dyDescent="0.25">
      <c r="A82" s="30" t="str">
        <f t="shared" si="9"/>
        <v/>
      </c>
      <c r="B82" s="17" t="str">
        <f t="shared" si="10"/>
        <v/>
      </c>
      <c r="C82" s="6" t="str">
        <f t="shared" si="11"/>
        <v/>
      </c>
      <c r="D82" s="31" t="str">
        <f t="shared" si="12"/>
        <v/>
      </c>
      <c r="E82" s="31" t="str">
        <f t="shared" si="13"/>
        <v/>
      </c>
      <c r="F82" s="31" t="str">
        <f t="shared" si="14"/>
        <v/>
      </c>
      <c r="G82" s="6" t="str">
        <f t="shared" si="8"/>
        <v/>
      </c>
    </row>
    <row r="83" spans="1:7" x14ac:dyDescent="0.25">
      <c r="A83" s="30" t="str">
        <f t="shared" si="9"/>
        <v/>
      </c>
      <c r="B83" s="17" t="str">
        <f t="shared" si="10"/>
        <v/>
      </c>
      <c r="C83" s="6" t="str">
        <f t="shared" si="11"/>
        <v/>
      </c>
      <c r="D83" s="31" t="str">
        <f t="shared" si="12"/>
        <v/>
      </c>
      <c r="E83" s="31" t="str">
        <f t="shared" si="13"/>
        <v/>
      </c>
      <c r="F83" s="31" t="str">
        <f t="shared" si="14"/>
        <v/>
      </c>
      <c r="G83" s="6" t="str">
        <f t="shared" si="8"/>
        <v/>
      </c>
    </row>
    <row r="84" spans="1:7" x14ac:dyDescent="0.25">
      <c r="A84" s="30" t="str">
        <f t="shared" si="9"/>
        <v/>
      </c>
      <c r="B84" s="17" t="str">
        <f t="shared" si="10"/>
        <v/>
      </c>
      <c r="C84" s="6" t="str">
        <f t="shared" si="11"/>
        <v/>
      </c>
      <c r="D84" s="31" t="str">
        <f t="shared" si="12"/>
        <v/>
      </c>
      <c r="E84" s="31" t="str">
        <f t="shared" si="13"/>
        <v/>
      </c>
      <c r="F84" s="31" t="str">
        <f t="shared" si="14"/>
        <v/>
      </c>
      <c r="G84" s="6" t="str">
        <f t="shared" si="8"/>
        <v/>
      </c>
    </row>
    <row r="85" spans="1:7" x14ac:dyDescent="0.25">
      <c r="A85" s="30" t="str">
        <f t="shared" si="9"/>
        <v/>
      </c>
      <c r="B85" s="17" t="str">
        <f t="shared" si="10"/>
        <v/>
      </c>
      <c r="C85" s="6" t="str">
        <f t="shared" si="11"/>
        <v/>
      </c>
      <c r="D85" s="31" t="str">
        <f t="shared" si="12"/>
        <v/>
      </c>
      <c r="E85" s="31" t="str">
        <f t="shared" si="13"/>
        <v/>
      </c>
      <c r="F85" s="31" t="str">
        <f t="shared" si="14"/>
        <v/>
      </c>
      <c r="G85" s="6" t="str">
        <f t="shared" si="8"/>
        <v/>
      </c>
    </row>
    <row r="86" spans="1:7" x14ac:dyDescent="0.25">
      <c r="A86" s="30" t="str">
        <f t="shared" si="9"/>
        <v/>
      </c>
      <c r="B86" s="17" t="str">
        <f t="shared" si="10"/>
        <v/>
      </c>
      <c r="C86" s="6" t="str">
        <f t="shared" si="11"/>
        <v/>
      </c>
      <c r="D86" s="31" t="str">
        <f t="shared" si="12"/>
        <v/>
      </c>
      <c r="E86" s="31" t="str">
        <f t="shared" si="13"/>
        <v/>
      </c>
      <c r="F86" s="31" t="str">
        <f t="shared" si="14"/>
        <v/>
      </c>
      <c r="G86" s="6" t="str">
        <f t="shared" si="8"/>
        <v/>
      </c>
    </row>
    <row r="87" spans="1:7" x14ac:dyDescent="0.25">
      <c r="A87" s="30" t="str">
        <f t="shared" si="9"/>
        <v/>
      </c>
      <c r="B87" s="17" t="str">
        <f t="shared" si="10"/>
        <v/>
      </c>
      <c r="C87" s="6" t="str">
        <f t="shared" si="11"/>
        <v/>
      </c>
      <c r="D87" s="31" t="str">
        <f t="shared" si="12"/>
        <v/>
      </c>
      <c r="E87" s="31" t="str">
        <f t="shared" si="13"/>
        <v/>
      </c>
      <c r="F87" s="31" t="str">
        <f t="shared" si="14"/>
        <v/>
      </c>
      <c r="G87" s="6" t="str">
        <f t="shared" si="8"/>
        <v/>
      </c>
    </row>
    <row r="88" spans="1:7" x14ac:dyDescent="0.25">
      <c r="A88" s="30" t="str">
        <f t="shared" si="9"/>
        <v/>
      </c>
      <c r="B88" s="17" t="str">
        <f t="shared" si="10"/>
        <v/>
      </c>
      <c r="C88" s="6" t="str">
        <f t="shared" si="11"/>
        <v/>
      </c>
      <c r="D88" s="31" t="str">
        <f t="shared" si="12"/>
        <v/>
      </c>
      <c r="E88" s="31" t="str">
        <f t="shared" si="13"/>
        <v/>
      </c>
      <c r="F88" s="31" t="str">
        <f t="shared" si="14"/>
        <v/>
      </c>
      <c r="G88" s="6" t="str">
        <f t="shared" si="8"/>
        <v/>
      </c>
    </row>
    <row r="89" spans="1:7" x14ac:dyDescent="0.25">
      <c r="A89" s="30" t="str">
        <f t="shared" si="9"/>
        <v/>
      </c>
      <c r="B89" s="17" t="str">
        <f t="shared" si="10"/>
        <v/>
      </c>
      <c r="C89" s="6" t="str">
        <f t="shared" si="11"/>
        <v/>
      </c>
      <c r="D89" s="31" t="str">
        <f t="shared" si="12"/>
        <v/>
      </c>
      <c r="E89" s="31" t="str">
        <f t="shared" si="13"/>
        <v/>
      </c>
      <c r="F89" s="31" t="str">
        <f t="shared" si="14"/>
        <v/>
      </c>
      <c r="G89" s="6" t="str">
        <f t="shared" si="8"/>
        <v/>
      </c>
    </row>
    <row r="90" spans="1:7" x14ac:dyDescent="0.25">
      <c r="A90" s="30" t="str">
        <f t="shared" si="9"/>
        <v/>
      </c>
      <c r="B90" s="17" t="str">
        <f t="shared" si="10"/>
        <v/>
      </c>
      <c r="C90" s="6" t="str">
        <f t="shared" si="11"/>
        <v/>
      </c>
      <c r="D90" s="31" t="str">
        <f t="shared" si="12"/>
        <v/>
      </c>
      <c r="E90" s="31" t="str">
        <f t="shared" si="13"/>
        <v/>
      </c>
      <c r="F90" s="31" t="str">
        <f t="shared" si="14"/>
        <v/>
      </c>
      <c r="G90" s="6" t="str">
        <f t="shared" si="8"/>
        <v/>
      </c>
    </row>
    <row r="91" spans="1:7" x14ac:dyDescent="0.25">
      <c r="A91" s="30" t="str">
        <f t="shared" si="9"/>
        <v/>
      </c>
      <c r="B91" s="17" t="str">
        <f t="shared" si="10"/>
        <v/>
      </c>
      <c r="C91" s="6" t="str">
        <f t="shared" si="11"/>
        <v/>
      </c>
      <c r="D91" s="31" t="str">
        <f t="shared" si="12"/>
        <v/>
      </c>
      <c r="E91" s="31" t="str">
        <f t="shared" si="13"/>
        <v/>
      </c>
      <c r="F91" s="31" t="str">
        <f t="shared" si="14"/>
        <v/>
      </c>
      <c r="G91" s="6" t="str">
        <f t="shared" si="8"/>
        <v/>
      </c>
    </row>
    <row r="92" spans="1:7" x14ac:dyDescent="0.25">
      <c r="A92" s="30" t="str">
        <f t="shared" si="9"/>
        <v/>
      </c>
      <c r="B92" s="17" t="str">
        <f t="shared" si="10"/>
        <v/>
      </c>
      <c r="C92" s="6" t="str">
        <f t="shared" si="11"/>
        <v/>
      </c>
      <c r="D92" s="31" t="str">
        <f t="shared" si="12"/>
        <v/>
      </c>
      <c r="E92" s="31" t="str">
        <f t="shared" si="13"/>
        <v/>
      </c>
      <c r="F92" s="31" t="str">
        <f t="shared" si="14"/>
        <v/>
      </c>
      <c r="G92" s="6" t="str">
        <f t="shared" si="8"/>
        <v/>
      </c>
    </row>
    <row r="93" spans="1:7" x14ac:dyDescent="0.25">
      <c r="A93" s="30" t="str">
        <f t="shared" si="9"/>
        <v/>
      </c>
      <c r="B93" s="17" t="str">
        <f t="shared" si="10"/>
        <v/>
      </c>
      <c r="C93" s="6" t="str">
        <f t="shared" si="11"/>
        <v/>
      </c>
      <c r="D93" s="31" t="str">
        <f t="shared" si="12"/>
        <v/>
      </c>
      <c r="E93" s="31" t="str">
        <f t="shared" si="13"/>
        <v/>
      </c>
      <c r="F93" s="31" t="str">
        <f t="shared" si="14"/>
        <v/>
      </c>
      <c r="G93" s="6" t="str">
        <f t="shared" si="8"/>
        <v/>
      </c>
    </row>
    <row r="94" spans="1:7" x14ac:dyDescent="0.25">
      <c r="A94" s="30" t="str">
        <f t="shared" si="9"/>
        <v/>
      </c>
      <c r="B94" s="17" t="str">
        <f t="shared" si="10"/>
        <v/>
      </c>
      <c r="C94" s="6" t="str">
        <f t="shared" si="11"/>
        <v/>
      </c>
      <c r="D94" s="31" t="str">
        <f t="shared" si="12"/>
        <v/>
      </c>
      <c r="E94" s="31" t="str">
        <f t="shared" si="13"/>
        <v/>
      </c>
      <c r="F94" s="31" t="str">
        <f t="shared" si="14"/>
        <v/>
      </c>
      <c r="G94" s="6" t="str">
        <f t="shared" si="8"/>
        <v/>
      </c>
    </row>
    <row r="95" spans="1:7" x14ac:dyDescent="0.25">
      <c r="A95" s="30" t="str">
        <f t="shared" si="9"/>
        <v/>
      </c>
      <c r="B95" s="17" t="str">
        <f t="shared" si="10"/>
        <v/>
      </c>
      <c r="C95" s="6" t="str">
        <f t="shared" si="11"/>
        <v/>
      </c>
      <c r="D95" s="31" t="str">
        <f t="shared" si="12"/>
        <v/>
      </c>
      <c r="E95" s="31" t="str">
        <f t="shared" si="13"/>
        <v/>
      </c>
      <c r="F95" s="31" t="str">
        <f t="shared" si="14"/>
        <v/>
      </c>
      <c r="G95" s="6" t="str">
        <f t="shared" si="8"/>
        <v/>
      </c>
    </row>
    <row r="96" spans="1:7" x14ac:dyDescent="0.25">
      <c r="A96" s="30" t="str">
        <f t="shared" si="9"/>
        <v/>
      </c>
      <c r="B96" s="17" t="str">
        <f t="shared" si="10"/>
        <v/>
      </c>
      <c r="C96" s="6" t="str">
        <f t="shared" si="11"/>
        <v/>
      </c>
      <c r="D96" s="31" t="str">
        <f t="shared" si="12"/>
        <v/>
      </c>
      <c r="E96" s="31" t="str">
        <f t="shared" si="13"/>
        <v/>
      </c>
      <c r="F96" s="31" t="str">
        <f t="shared" si="14"/>
        <v/>
      </c>
      <c r="G96" s="6" t="str">
        <f t="shared" si="8"/>
        <v/>
      </c>
    </row>
    <row r="97" spans="1:7" x14ac:dyDescent="0.25">
      <c r="A97" s="30" t="str">
        <f t="shared" si="9"/>
        <v/>
      </c>
      <c r="B97" s="17" t="str">
        <f t="shared" si="10"/>
        <v/>
      </c>
      <c r="C97" s="6" t="str">
        <f t="shared" si="11"/>
        <v/>
      </c>
      <c r="D97" s="31" t="str">
        <f t="shared" si="12"/>
        <v/>
      </c>
      <c r="E97" s="31" t="str">
        <f t="shared" si="13"/>
        <v/>
      </c>
      <c r="F97" s="31" t="str">
        <f t="shared" si="14"/>
        <v/>
      </c>
      <c r="G97" s="6" t="str">
        <f t="shared" si="8"/>
        <v/>
      </c>
    </row>
    <row r="98" spans="1:7" x14ac:dyDescent="0.25">
      <c r="A98" s="30" t="str">
        <f t="shared" si="9"/>
        <v/>
      </c>
      <c r="B98" s="17" t="str">
        <f t="shared" si="10"/>
        <v/>
      </c>
      <c r="C98" s="6" t="str">
        <f t="shared" si="11"/>
        <v/>
      </c>
      <c r="D98" s="31" t="str">
        <f t="shared" si="12"/>
        <v/>
      </c>
      <c r="E98" s="31" t="str">
        <f t="shared" si="13"/>
        <v/>
      </c>
      <c r="F98" s="31" t="str">
        <f t="shared" si="14"/>
        <v/>
      </c>
      <c r="G98" s="6" t="str">
        <f t="shared" si="8"/>
        <v/>
      </c>
    </row>
    <row r="99" spans="1:7" x14ac:dyDescent="0.25">
      <c r="A99" s="30" t="str">
        <f t="shared" si="9"/>
        <v/>
      </c>
      <c r="B99" s="17" t="str">
        <f t="shared" si="10"/>
        <v/>
      </c>
      <c r="C99" s="6" t="str">
        <f t="shared" si="11"/>
        <v/>
      </c>
      <c r="D99" s="31" t="str">
        <f t="shared" si="12"/>
        <v/>
      </c>
      <c r="E99" s="31" t="str">
        <f t="shared" si="13"/>
        <v/>
      </c>
      <c r="F99" s="31" t="str">
        <f t="shared" si="14"/>
        <v/>
      </c>
      <c r="G99" s="6" t="str">
        <f t="shared" si="8"/>
        <v/>
      </c>
    </row>
    <row r="100" spans="1:7" x14ac:dyDescent="0.25">
      <c r="A100" s="30" t="str">
        <f t="shared" si="9"/>
        <v/>
      </c>
      <c r="B100" s="17" t="str">
        <f t="shared" si="10"/>
        <v/>
      </c>
      <c r="C100" s="6" t="str">
        <f t="shared" si="11"/>
        <v/>
      </c>
      <c r="D100" s="31" t="str">
        <f t="shared" si="12"/>
        <v/>
      </c>
      <c r="E100" s="31" t="str">
        <f t="shared" si="13"/>
        <v/>
      </c>
      <c r="F100" s="31" t="str">
        <f t="shared" si="14"/>
        <v/>
      </c>
      <c r="G100" s="6" t="str">
        <f t="shared" si="8"/>
        <v/>
      </c>
    </row>
    <row r="101" spans="1:7" x14ac:dyDescent="0.25">
      <c r="A101" s="30" t="str">
        <f t="shared" si="9"/>
        <v/>
      </c>
      <c r="B101" s="17" t="str">
        <f t="shared" si="10"/>
        <v/>
      </c>
      <c r="C101" s="6" t="str">
        <f t="shared" si="11"/>
        <v/>
      </c>
      <c r="D101" s="31" t="str">
        <f t="shared" si="12"/>
        <v/>
      </c>
      <c r="E101" s="31" t="str">
        <f t="shared" si="13"/>
        <v/>
      </c>
      <c r="F101" s="31" t="str">
        <f t="shared" si="14"/>
        <v/>
      </c>
      <c r="G101" s="6" t="str">
        <f t="shared" si="8"/>
        <v/>
      </c>
    </row>
    <row r="102" spans="1:7" x14ac:dyDescent="0.25">
      <c r="A102" s="30" t="str">
        <f t="shared" si="9"/>
        <v/>
      </c>
      <c r="B102" s="17" t="str">
        <f t="shared" si="10"/>
        <v/>
      </c>
      <c r="C102" s="6" t="str">
        <f t="shared" si="11"/>
        <v/>
      </c>
      <c r="D102" s="31" t="str">
        <f t="shared" si="12"/>
        <v/>
      </c>
      <c r="E102" s="31" t="str">
        <f t="shared" si="13"/>
        <v/>
      </c>
      <c r="F102" s="31" t="str">
        <f t="shared" si="14"/>
        <v/>
      </c>
      <c r="G102" s="6" t="str">
        <f t="shared" si="8"/>
        <v/>
      </c>
    </row>
    <row r="103" spans="1:7" x14ac:dyDescent="0.25">
      <c r="A103" s="30" t="str">
        <f t="shared" si="9"/>
        <v/>
      </c>
      <c r="B103" s="17" t="str">
        <f t="shared" si="10"/>
        <v/>
      </c>
      <c r="C103" s="6" t="str">
        <f t="shared" si="11"/>
        <v/>
      </c>
      <c r="D103" s="31" t="str">
        <f t="shared" si="12"/>
        <v/>
      </c>
      <c r="E103" s="31" t="str">
        <f t="shared" si="13"/>
        <v/>
      </c>
      <c r="F103" s="31" t="str">
        <f t="shared" si="14"/>
        <v/>
      </c>
      <c r="G103" s="6" t="str">
        <f t="shared" si="8"/>
        <v/>
      </c>
    </row>
    <row r="104" spans="1:7" x14ac:dyDescent="0.25">
      <c r="A104" s="30" t="str">
        <f t="shared" si="9"/>
        <v/>
      </c>
      <c r="B104" s="17" t="str">
        <f t="shared" si="10"/>
        <v/>
      </c>
      <c r="C104" s="6" t="str">
        <f t="shared" si="11"/>
        <v/>
      </c>
      <c r="D104" s="31" t="str">
        <f t="shared" si="12"/>
        <v/>
      </c>
      <c r="E104" s="31" t="str">
        <f t="shared" si="13"/>
        <v/>
      </c>
      <c r="F104" s="31" t="str">
        <f t="shared" si="14"/>
        <v/>
      </c>
      <c r="G104" s="6" t="str">
        <f t="shared" si="8"/>
        <v/>
      </c>
    </row>
    <row r="105" spans="1:7" x14ac:dyDescent="0.25">
      <c r="A105" s="30" t="str">
        <f t="shared" si="9"/>
        <v/>
      </c>
      <c r="B105" s="17" t="str">
        <f t="shared" si="10"/>
        <v/>
      </c>
      <c r="C105" s="6" t="str">
        <f t="shared" si="11"/>
        <v/>
      </c>
      <c r="D105" s="31" t="str">
        <f t="shared" si="12"/>
        <v/>
      </c>
      <c r="E105" s="31" t="str">
        <f t="shared" si="13"/>
        <v/>
      </c>
      <c r="F105" s="31" t="str">
        <f t="shared" si="14"/>
        <v/>
      </c>
      <c r="G105" s="6" t="str">
        <f t="shared" si="8"/>
        <v/>
      </c>
    </row>
    <row r="106" spans="1:7" x14ac:dyDescent="0.25">
      <c r="A106" s="30" t="str">
        <f t="shared" si="9"/>
        <v/>
      </c>
      <c r="B106" s="17" t="str">
        <f t="shared" si="10"/>
        <v/>
      </c>
      <c r="C106" s="6" t="str">
        <f t="shared" si="11"/>
        <v/>
      </c>
      <c r="D106" s="31" t="str">
        <f t="shared" si="12"/>
        <v/>
      </c>
      <c r="E106" s="31" t="str">
        <f t="shared" si="13"/>
        <v/>
      </c>
      <c r="F106" s="31" t="str">
        <f t="shared" si="14"/>
        <v/>
      </c>
      <c r="G106" s="6" t="str">
        <f t="shared" si="8"/>
        <v/>
      </c>
    </row>
    <row r="107" spans="1:7" x14ac:dyDescent="0.25">
      <c r="A107" s="30" t="str">
        <f t="shared" si="9"/>
        <v/>
      </c>
      <c r="B107" s="17" t="str">
        <f t="shared" si="10"/>
        <v/>
      </c>
      <c r="C107" s="6" t="str">
        <f t="shared" si="11"/>
        <v/>
      </c>
      <c r="D107" s="31" t="str">
        <f t="shared" si="12"/>
        <v/>
      </c>
      <c r="E107" s="31" t="str">
        <f t="shared" si="13"/>
        <v/>
      </c>
      <c r="F107" s="31" t="str">
        <f t="shared" si="14"/>
        <v/>
      </c>
      <c r="G107" s="6" t="str">
        <f t="shared" si="8"/>
        <v/>
      </c>
    </row>
    <row r="108" spans="1:7" x14ac:dyDescent="0.25">
      <c r="A108" s="30" t="str">
        <f t="shared" si="9"/>
        <v/>
      </c>
      <c r="B108" s="17" t="str">
        <f t="shared" si="10"/>
        <v/>
      </c>
      <c r="C108" s="6" t="str">
        <f t="shared" si="11"/>
        <v/>
      </c>
      <c r="D108" s="31" t="str">
        <f t="shared" si="12"/>
        <v/>
      </c>
      <c r="E108" s="31" t="str">
        <f t="shared" si="13"/>
        <v/>
      </c>
      <c r="F108" s="31" t="str">
        <f t="shared" si="14"/>
        <v/>
      </c>
      <c r="G108" s="6" t="str">
        <f t="shared" si="8"/>
        <v/>
      </c>
    </row>
    <row r="109" spans="1:7" x14ac:dyDescent="0.25">
      <c r="A109" s="30" t="str">
        <f t="shared" si="9"/>
        <v/>
      </c>
      <c r="B109" s="17" t="str">
        <f t="shared" si="10"/>
        <v/>
      </c>
      <c r="C109" s="6" t="str">
        <f t="shared" si="11"/>
        <v/>
      </c>
      <c r="D109" s="31" t="str">
        <f t="shared" si="12"/>
        <v/>
      </c>
      <c r="E109" s="31" t="str">
        <f t="shared" si="13"/>
        <v/>
      </c>
      <c r="F109" s="31" t="str">
        <f t="shared" si="14"/>
        <v/>
      </c>
      <c r="G109" s="6" t="str">
        <f t="shared" si="8"/>
        <v/>
      </c>
    </row>
    <row r="110" spans="1:7" x14ac:dyDescent="0.25">
      <c r="A110" s="30" t="str">
        <f t="shared" si="9"/>
        <v/>
      </c>
      <c r="B110" s="17" t="str">
        <f t="shared" si="10"/>
        <v/>
      </c>
      <c r="C110" s="6" t="str">
        <f t="shared" si="11"/>
        <v/>
      </c>
      <c r="D110" s="31" t="str">
        <f t="shared" si="12"/>
        <v/>
      </c>
      <c r="E110" s="31" t="str">
        <f t="shared" si="13"/>
        <v/>
      </c>
      <c r="F110" s="31" t="str">
        <f t="shared" si="14"/>
        <v/>
      </c>
      <c r="G110" s="6" t="str">
        <f t="shared" si="8"/>
        <v/>
      </c>
    </row>
    <row r="111" spans="1:7" x14ac:dyDescent="0.25">
      <c r="A111" s="30" t="str">
        <f t="shared" si="9"/>
        <v/>
      </c>
      <c r="B111" s="17" t="str">
        <f t="shared" si="10"/>
        <v/>
      </c>
      <c r="C111" s="6" t="str">
        <f t="shared" si="11"/>
        <v/>
      </c>
      <c r="D111" s="31" t="str">
        <f t="shared" si="12"/>
        <v/>
      </c>
      <c r="E111" s="31" t="str">
        <f t="shared" si="13"/>
        <v/>
      </c>
      <c r="F111" s="31" t="str">
        <f t="shared" si="14"/>
        <v/>
      </c>
      <c r="G111" s="6" t="str">
        <f t="shared" si="8"/>
        <v/>
      </c>
    </row>
    <row r="112" spans="1:7" x14ac:dyDescent="0.25">
      <c r="A112" s="30" t="str">
        <f t="shared" si="9"/>
        <v/>
      </c>
      <c r="B112" s="17" t="str">
        <f t="shared" si="10"/>
        <v/>
      </c>
      <c r="C112" s="6" t="str">
        <f t="shared" si="11"/>
        <v/>
      </c>
      <c r="D112" s="31" t="str">
        <f t="shared" si="12"/>
        <v/>
      </c>
      <c r="E112" s="31" t="str">
        <f t="shared" si="13"/>
        <v/>
      </c>
      <c r="F112" s="31" t="str">
        <f t="shared" si="14"/>
        <v/>
      </c>
      <c r="G112" s="6" t="str">
        <f t="shared" si="8"/>
        <v/>
      </c>
    </row>
    <row r="113" spans="1:7" x14ac:dyDescent="0.25">
      <c r="A113" s="30" t="str">
        <f t="shared" si="9"/>
        <v/>
      </c>
      <c r="B113" s="17" t="str">
        <f t="shared" si="10"/>
        <v/>
      </c>
      <c r="C113" s="6" t="str">
        <f t="shared" si="11"/>
        <v/>
      </c>
      <c r="D113" s="31" t="str">
        <f t="shared" si="12"/>
        <v/>
      </c>
      <c r="E113" s="31" t="str">
        <f t="shared" si="13"/>
        <v/>
      </c>
      <c r="F113" s="31" t="str">
        <f t="shared" si="14"/>
        <v/>
      </c>
      <c r="G113" s="6" t="str">
        <f t="shared" si="8"/>
        <v/>
      </c>
    </row>
    <row r="114" spans="1:7" x14ac:dyDescent="0.25">
      <c r="A114" s="30" t="str">
        <f t="shared" si="9"/>
        <v/>
      </c>
      <c r="B114" s="17" t="str">
        <f t="shared" si="10"/>
        <v/>
      </c>
      <c r="C114" s="6" t="str">
        <f t="shared" si="11"/>
        <v/>
      </c>
      <c r="D114" s="31" t="str">
        <f t="shared" si="12"/>
        <v/>
      </c>
      <c r="E114" s="31" t="str">
        <f t="shared" si="13"/>
        <v/>
      </c>
      <c r="F114" s="31" t="str">
        <f t="shared" si="14"/>
        <v/>
      </c>
      <c r="G114" s="6" t="str">
        <f t="shared" si="8"/>
        <v/>
      </c>
    </row>
    <row r="115" spans="1:7" x14ac:dyDescent="0.25">
      <c r="A115" s="30" t="str">
        <f t="shared" si="9"/>
        <v/>
      </c>
      <c r="B115" s="17" t="str">
        <f t="shared" si="10"/>
        <v/>
      </c>
      <c r="C115" s="6" t="str">
        <f t="shared" si="11"/>
        <v/>
      </c>
      <c r="D115" s="31" t="str">
        <f t="shared" si="12"/>
        <v/>
      </c>
      <c r="E115" s="31" t="str">
        <f t="shared" si="13"/>
        <v/>
      </c>
      <c r="F115" s="31" t="str">
        <f t="shared" si="14"/>
        <v/>
      </c>
      <c r="G115" s="6" t="str">
        <f t="shared" si="8"/>
        <v/>
      </c>
    </row>
    <row r="116" spans="1:7" x14ac:dyDescent="0.25">
      <c r="A116" s="30" t="str">
        <f t="shared" si="9"/>
        <v/>
      </c>
      <c r="B116" s="17" t="str">
        <f t="shared" si="10"/>
        <v/>
      </c>
      <c r="C116" s="6" t="str">
        <f t="shared" si="11"/>
        <v/>
      </c>
      <c r="D116" s="31" t="str">
        <f t="shared" si="12"/>
        <v/>
      </c>
      <c r="E116" s="31" t="str">
        <f t="shared" si="13"/>
        <v/>
      </c>
      <c r="F116" s="31" t="str">
        <f t="shared" si="14"/>
        <v/>
      </c>
      <c r="G116" s="6" t="str">
        <f t="shared" si="8"/>
        <v/>
      </c>
    </row>
    <row r="117" spans="1:7" x14ac:dyDescent="0.25">
      <c r="A117" s="30" t="str">
        <f t="shared" si="9"/>
        <v/>
      </c>
      <c r="B117" s="17" t="str">
        <f t="shared" si="10"/>
        <v/>
      </c>
      <c r="C117" s="6" t="str">
        <f t="shared" si="11"/>
        <v/>
      </c>
      <c r="D117" s="31" t="str">
        <f t="shared" si="12"/>
        <v/>
      </c>
      <c r="E117" s="31" t="str">
        <f t="shared" si="13"/>
        <v/>
      </c>
      <c r="F117" s="31" t="str">
        <f t="shared" si="14"/>
        <v/>
      </c>
      <c r="G117" s="6" t="str">
        <f t="shared" si="8"/>
        <v/>
      </c>
    </row>
    <row r="118" spans="1:7" x14ac:dyDescent="0.25">
      <c r="A118" s="30" t="str">
        <f t="shared" si="9"/>
        <v/>
      </c>
      <c r="B118" s="17" t="str">
        <f t="shared" si="10"/>
        <v/>
      </c>
      <c r="C118" s="6" t="str">
        <f t="shared" si="11"/>
        <v/>
      </c>
      <c r="D118" s="31" t="str">
        <f t="shared" si="12"/>
        <v/>
      </c>
      <c r="E118" s="31" t="str">
        <f t="shared" si="13"/>
        <v/>
      </c>
      <c r="F118" s="31" t="str">
        <f t="shared" si="14"/>
        <v/>
      </c>
      <c r="G118" s="6" t="str">
        <f t="shared" si="8"/>
        <v/>
      </c>
    </row>
    <row r="119" spans="1:7" x14ac:dyDescent="0.25">
      <c r="A119" s="30" t="str">
        <f t="shared" si="9"/>
        <v/>
      </c>
      <c r="B119" s="17" t="str">
        <f t="shared" si="10"/>
        <v/>
      </c>
      <c r="C119" s="6" t="str">
        <f t="shared" si="11"/>
        <v/>
      </c>
      <c r="D119" s="31" t="str">
        <f t="shared" si="12"/>
        <v/>
      </c>
      <c r="E119" s="31" t="str">
        <f t="shared" si="13"/>
        <v/>
      </c>
      <c r="F119" s="31" t="str">
        <f t="shared" si="14"/>
        <v/>
      </c>
      <c r="G119" s="6" t="str">
        <f t="shared" si="8"/>
        <v/>
      </c>
    </row>
    <row r="120" spans="1:7" x14ac:dyDescent="0.25">
      <c r="A120" s="30" t="str">
        <f t="shared" si="9"/>
        <v/>
      </c>
      <c r="B120" s="17" t="str">
        <f t="shared" si="10"/>
        <v/>
      </c>
      <c r="C120" s="6" t="str">
        <f t="shared" si="11"/>
        <v/>
      </c>
      <c r="D120" s="31" t="str">
        <f t="shared" si="12"/>
        <v/>
      </c>
      <c r="E120" s="31" t="str">
        <f t="shared" si="13"/>
        <v/>
      </c>
      <c r="F120" s="31" t="str">
        <f t="shared" si="14"/>
        <v/>
      </c>
      <c r="G120" s="6" t="str">
        <f t="shared" si="8"/>
        <v/>
      </c>
    </row>
    <row r="121" spans="1:7" x14ac:dyDescent="0.25">
      <c r="A121" s="30" t="str">
        <f t="shared" si="9"/>
        <v/>
      </c>
      <c r="B121" s="17" t="str">
        <f t="shared" si="10"/>
        <v/>
      </c>
      <c r="C121" s="6" t="str">
        <f t="shared" si="11"/>
        <v/>
      </c>
      <c r="D121" s="31" t="str">
        <f t="shared" si="12"/>
        <v/>
      </c>
      <c r="E121" s="31" t="str">
        <f t="shared" si="13"/>
        <v/>
      </c>
      <c r="F121" s="31" t="str">
        <f t="shared" si="14"/>
        <v/>
      </c>
      <c r="G121" s="6" t="str">
        <f t="shared" si="8"/>
        <v/>
      </c>
    </row>
    <row r="122" spans="1:7" x14ac:dyDescent="0.25">
      <c r="A122" s="30" t="str">
        <f t="shared" si="9"/>
        <v/>
      </c>
      <c r="B122" s="17" t="str">
        <f t="shared" si="10"/>
        <v/>
      </c>
      <c r="C122" s="6" t="str">
        <f t="shared" si="11"/>
        <v/>
      </c>
      <c r="D122" s="31" t="str">
        <f t="shared" si="12"/>
        <v/>
      </c>
      <c r="E122" s="31" t="str">
        <f t="shared" si="13"/>
        <v/>
      </c>
      <c r="F122" s="31" t="str">
        <f t="shared" si="14"/>
        <v/>
      </c>
      <c r="G122" s="6" t="str">
        <f t="shared" si="8"/>
        <v/>
      </c>
    </row>
    <row r="123" spans="1:7" x14ac:dyDescent="0.25">
      <c r="A123" s="30" t="str">
        <f t="shared" si="9"/>
        <v/>
      </c>
      <c r="B123" s="17" t="str">
        <f t="shared" si="10"/>
        <v/>
      </c>
      <c r="C123" s="6" t="str">
        <f t="shared" si="11"/>
        <v/>
      </c>
      <c r="D123" s="31" t="str">
        <f t="shared" si="12"/>
        <v/>
      </c>
      <c r="E123" s="31" t="str">
        <f t="shared" si="13"/>
        <v/>
      </c>
      <c r="F123" s="31" t="str">
        <f t="shared" si="14"/>
        <v/>
      </c>
      <c r="G123" s="6" t="str">
        <f t="shared" si="8"/>
        <v/>
      </c>
    </row>
    <row r="124" spans="1:7" x14ac:dyDescent="0.25">
      <c r="A124" s="30" t="str">
        <f t="shared" si="9"/>
        <v/>
      </c>
      <c r="B124" s="17" t="str">
        <f t="shared" si="10"/>
        <v/>
      </c>
      <c r="C124" s="6" t="str">
        <f t="shared" si="11"/>
        <v/>
      </c>
      <c r="D124" s="31" t="str">
        <f t="shared" si="12"/>
        <v/>
      </c>
      <c r="E124" s="31" t="str">
        <f t="shared" si="13"/>
        <v/>
      </c>
      <c r="F124" s="31" t="str">
        <f t="shared" si="14"/>
        <v/>
      </c>
      <c r="G124" s="6" t="str">
        <f t="shared" si="8"/>
        <v/>
      </c>
    </row>
    <row r="125" spans="1:7" x14ac:dyDescent="0.25">
      <c r="A125" s="30" t="str">
        <f t="shared" si="9"/>
        <v/>
      </c>
      <c r="B125" s="17" t="str">
        <f t="shared" si="10"/>
        <v/>
      </c>
      <c r="C125" s="6" t="str">
        <f t="shared" si="11"/>
        <v/>
      </c>
      <c r="D125" s="31" t="str">
        <f t="shared" si="12"/>
        <v/>
      </c>
      <c r="E125" s="31" t="str">
        <f t="shared" si="13"/>
        <v/>
      </c>
      <c r="F125" s="31" t="str">
        <f t="shared" si="14"/>
        <v/>
      </c>
      <c r="G125" s="6" t="str">
        <f t="shared" si="8"/>
        <v/>
      </c>
    </row>
    <row r="126" spans="1:7" x14ac:dyDescent="0.25">
      <c r="A126" s="30" t="str">
        <f t="shared" si="9"/>
        <v/>
      </c>
      <c r="B126" s="17" t="str">
        <f t="shared" si="10"/>
        <v/>
      </c>
      <c r="C126" s="6" t="str">
        <f t="shared" si="11"/>
        <v/>
      </c>
      <c r="D126" s="31" t="str">
        <f t="shared" si="12"/>
        <v/>
      </c>
      <c r="E126" s="31" t="str">
        <f t="shared" si="13"/>
        <v/>
      </c>
      <c r="F126" s="31" t="str">
        <f t="shared" si="14"/>
        <v/>
      </c>
      <c r="G126" s="6" t="str">
        <f t="shared" si="8"/>
        <v/>
      </c>
    </row>
    <row r="127" spans="1:7" x14ac:dyDescent="0.25">
      <c r="A127" s="30" t="str">
        <f t="shared" si="9"/>
        <v/>
      </c>
      <c r="B127" s="17" t="str">
        <f t="shared" si="10"/>
        <v/>
      </c>
      <c r="C127" s="6" t="str">
        <f t="shared" si="11"/>
        <v/>
      </c>
      <c r="D127" s="31" t="str">
        <f t="shared" si="12"/>
        <v/>
      </c>
      <c r="E127" s="31" t="str">
        <f t="shared" si="13"/>
        <v/>
      </c>
      <c r="F127" s="31" t="str">
        <f t="shared" si="14"/>
        <v/>
      </c>
      <c r="G127" s="6" t="str">
        <f t="shared" si="8"/>
        <v/>
      </c>
    </row>
    <row r="128" spans="1:7" x14ac:dyDescent="0.25">
      <c r="A128" s="30" t="str">
        <f t="shared" si="9"/>
        <v/>
      </c>
      <c r="B128" s="17" t="str">
        <f t="shared" si="10"/>
        <v/>
      </c>
      <c r="C128" s="6" t="str">
        <f t="shared" si="11"/>
        <v/>
      </c>
      <c r="D128" s="31" t="str">
        <f t="shared" si="12"/>
        <v/>
      </c>
      <c r="E128" s="31" t="str">
        <f t="shared" si="13"/>
        <v/>
      </c>
      <c r="F128" s="31" t="str">
        <f t="shared" si="14"/>
        <v/>
      </c>
      <c r="G128" s="6" t="str">
        <f t="shared" si="8"/>
        <v/>
      </c>
    </row>
    <row r="129" spans="1:7" x14ac:dyDescent="0.25">
      <c r="A129" s="30" t="str">
        <f t="shared" si="9"/>
        <v/>
      </c>
      <c r="B129" s="17" t="str">
        <f t="shared" si="10"/>
        <v/>
      </c>
      <c r="C129" s="6" t="str">
        <f t="shared" si="11"/>
        <v/>
      </c>
      <c r="D129" s="31" t="str">
        <f t="shared" si="12"/>
        <v/>
      </c>
      <c r="E129" s="31" t="str">
        <f t="shared" si="13"/>
        <v/>
      </c>
      <c r="F129" s="31" t="str">
        <f t="shared" si="14"/>
        <v/>
      </c>
      <c r="G129" s="6" t="str">
        <f t="shared" si="8"/>
        <v/>
      </c>
    </row>
    <row r="130" spans="1:7" x14ac:dyDescent="0.25">
      <c r="A130" s="30" t="str">
        <f t="shared" si="9"/>
        <v/>
      </c>
      <c r="B130" s="17" t="str">
        <f t="shared" si="10"/>
        <v/>
      </c>
      <c r="C130" s="6" t="str">
        <f t="shared" si="11"/>
        <v/>
      </c>
      <c r="D130" s="31" t="str">
        <f t="shared" si="12"/>
        <v/>
      </c>
      <c r="E130" s="31" t="str">
        <f t="shared" si="13"/>
        <v/>
      </c>
      <c r="F130" s="31" t="str">
        <f t="shared" si="14"/>
        <v/>
      </c>
      <c r="G130" s="6" t="str">
        <f t="shared" si="8"/>
        <v/>
      </c>
    </row>
    <row r="131" spans="1:7" x14ac:dyDescent="0.25">
      <c r="A131" s="30" t="str">
        <f t="shared" si="9"/>
        <v/>
      </c>
      <c r="B131" s="17" t="str">
        <f t="shared" si="10"/>
        <v/>
      </c>
      <c r="C131" s="6" t="str">
        <f t="shared" si="11"/>
        <v/>
      </c>
      <c r="D131" s="31" t="str">
        <f t="shared" si="12"/>
        <v/>
      </c>
      <c r="E131" s="31" t="str">
        <f t="shared" si="13"/>
        <v/>
      </c>
      <c r="F131" s="31" t="str">
        <f t="shared" si="14"/>
        <v/>
      </c>
      <c r="G131" s="6" t="str">
        <f t="shared" si="8"/>
        <v/>
      </c>
    </row>
    <row r="132" spans="1:7" x14ac:dyDescent="0.25">
      <c r="A132" s="30" t="str">
        <f t="shared" si="9"/>
        <v/>
      </c>
      <c r="B132" s="17" t="str">
        <f t="shared" si="10"/>
        <v/>
      </c>
      <c r="C132" s="6" t="str">
        <f t="shared" si="11"/>
        <v/>
      </c>
      <c r="D132" s="31" t="str">
        <f t="shared" si="12"/>
        <v/>
      </c>
      <c r="E132" s="31" t="str">
        <f t="shared" si="13"/>
        <v/>
      </c>
      <c r="F132" s="31" t="str">
        <f t="shared" si="14"/>
        <v/>
      </c>
      <c r="G132" s="6" t="str">
        <f t="shared" si="8"/>
        <v/>
      </c>
    </row>
    <row r="133" spans="1:7" x14ac:dyDescent="0.25">
      <c r="A133" s="30" t="str">
        <f t="shared" si="9"/>
        <v/>
      </c>
      <c r="B133" s="17" t="str">
        <f t="shared" si="10"/>
        <v/>
      </c>
      <c r="C133" s="6" t="str">
        <f t="shared" si="11"/>
        <v/>
      </c>
      <c r="D133" s="31" t="str">
        <f t="shared" si="12"/>
        <v/>
      </c>
      <c r="E133" s="31" t="str">
        <f t="shared" si="13"/>
        <v/>
      </c>
      <c r="F133" s="31" t="str">
        <f t="shared" si="14"/>
        <v/>
      </c>
      <c r="G133" s="6" t="str">
        <f t="shared" si="8"/>
        <v/>
      </c>
    </row>
    <row r="134" spans="1:7" x14ac:dyDescent="0.25">
      <c r="A134" s="30" t="str">
        <f t="shared" si="9"/>
        <v/>
      </c>
      <c r="B134" s="17" t="str">
        <f t="shared" si="10"/>
        <v/>
      </c>
      <c r="C134" s="6" t="str">
        <f t="shared" si="11"/>
        <v/>
      </c>
      <c r="D134" s="31" t="str">
        <f t="shared" si="12"/>
        <v/>
      </c>
      <c r="E134" s="31" t="str">
        <f t="shared" si="13"/>
        <v/>
      </c>
      <c r="F134" s="31" t="str">
        <f t="shared" si="14"/>
        <v/>
      </c>
      <c r="G134" s="6" t="str">
        <f t="shared" si="8"/>
        <v/>
      </c>
    </row>
    <row r="135" spans="1:7" x14ac:dyDescent="0.25">
      <c r="A135" s="30" t="str">
        <f t="shared" si="9"/>
        <v/>
      </c>
      <c r="B135" s="17" t="str">
        <f t="shared" si="10"/>
        <v/>
      </c>
      <c r="C135" s="6" t="str">
        <f t="shared" si="11"/>
        <v/>
      </c>
      <c r="D135" s="31" t="str">
        <f t="shared" si="12"/>
        <v/>
      </c>
      <c r="E135" s="31" t="str">
        <f t="shared" si="13"/>
        <v/>
      </c>
      <c r="F135" s="31" t="str">
        <f t="shared" si="14"/>
        <v/>
      </c>
      <c r="G135" s="6" t="str">
        <f t="shared" si="8"/>
        <v/>
      </c>
    </row>
    <row r="136" spans="1:7" x14ac:dyDescent="0.25">
      <c r="A136" s="30" t="str">
        <f t="shared" si="9"/>
        <v/>
      </c>
      <c r="B136" s="17" t="str">
        <f t="shared" si="10"/>
        <v/>
      </c>
      <c r="C136" s="6" t="str">
        <f t="shared" si="11"/>
        <v/>
      </c>
      <c r="D136" s="31" t="str">
        <f t="shared" si="12"/>
        <v/>
      </c>
      <c r="E136" s="31" t="str">
        <f t="shared" si="13"/>
        <v/>
      </c>
      <c r="F136" s="31" t="str">
        <f t="shared" si="14"/>
        <v/>
      </c>
      <c r="G136" s="6" t="str">
        <f t="shared" si="8"/>
        <v/>
      </c>
    </row>
    <row r="137" spans="1:7" x14ac:dyDescent="0.25">
      <c r="A137" s="30" t="str">
        <f t="shared" si="9"/>
        <v/>
      </c>
      <c r="B137" s="17" t="str">
        <f t="shared" si="10"/>
        <v/>
      </c>
      <c r="C137" s="6" t="str">
        <f t="shared" si="11"/>
        <v/>
      </c>
      <c r="D137" s="31" t="str">
        <f t="shared" si="12"/>
        <v/>
      </c>
      <c r="E137" s="31" t="str">
        <f t="shared" si="13"/>
        <v/>
      </c>
      <c r="F137" s="31" t="str">
        <f t="shared" si="14"/>
        <v/>
      </c>
      <c r="G137" s="6" t="str">
        <f t="shared" si="8"/>
        <v/>
      </c>
    </row>
    <row r="138" spans="1:7" x14ac:dyDescent="0.25">
      <c r="A138" s="30" t="str">
        <f t="shared" si="9"/>
        <v/>
      </c>
      <c r="B138" s="17" t="str">
        <f t="shared" si="10"/>
        <v/>
      </c>
      <c r="C138" s="6" t="str">
        <f t="shared" si="11"/>
        <v/>
      </c>
      <c r="D138" s="31" t="str">
        <f t="shared" si="12"/>
        <v/>
      </c>
      <c r="E138" s="31" t="str">
        <f t="shared" si="13"/>
        <v/>
      </c>
      <c r="F138" s="31" t="str">
        <f t="shared" si="14"/>
        <v/>
      </c>
      <c r="G138" s="6" t="str">
        <f t="shared" si="8"/>
        <v/>
      </c>
    </row>
    <row r="139" spans="1:7" x14ac:dyDescent="0.25">
      <c r="A139" s="30" t="str">
        <f t="shared" si="9"/>
        <v/>
      </c>
      <c r="B139" s="17" t="str">
        <f t="shared" si="10"/>
        <v/>
      </c>
      <c r="C139" s="6" t="str">
        <f t="shared" si="11"/>
        <v/>
      </c>
      <c r="D139" s="31" t="str">
        <f t="shared" si="12"/>
        <v/>
      </c>
      <c r="E139" s="31" t="str">
        <f t="shared" si="13"/>
        <v/>
      </c>
      <c r="F139" s="31" t="str">
        <f t="shared" si="14"/>
        <v/>
      </c>
      <c r="G139" s="6" t="str">
        <f t="shared" si="8"/>
        <v/>
      </c>
    </row>
    <row r="140" spans="1:7" x14ac:dyDescent="0.25">
      <c r="A140" s="30" t="str">
        <f t="shared" si="9"/>
        <v/>
      </c>
      <c r="B140" s="17" t="str">
        <f t="shared" si="10"/>
        <v/>
      </c>
      <c r="C140" s="6" t="str">
        <f t="shared" si="11"/>
        <v/>
      </c>
      <c r="D140" s="31" t="str">
        <f t="shared" si="12"/>
        <v/>
      </c>
      <c r="E140" s="31" t="str">
        <f t="shared" si="13"/>
        <v/>
      </c>
      <c r="F140" s="31" t="str">
        <f t="shared" si="14"/>
        <v/>
      </c>
      <c r="G140" s="6" t="str">
        <f t="shared" si="8"/>
        <v/>
      </c>
    </row>
    <row r="141" spans="1:7" x14ac:dyDescent="0.25">
      <c r="A141" s="30" t="str">
        <f t="shared" si="9"/>
        <v/>
      </c>
      <c r="B141" s="17" t="str">
        <f t="shared" si="10"/>
        <v/>
      </c>
      <c r="C141" s="6" t="str">
        <f t="shared" si="11"/>
        <v/>
      </c>
      <c r="D141" s="31" t="str">
        <f t="shared" si="12"/>
        <v/>
      </c>
      <c r="E141" s="31" t="str">
        <f t="shared" si="13"/>
        <v/>
      </c>
      <c r="F141" s="31" t="str">
        <f t="shared" si="14"/>
        <v/>
      </c>
      <c r="G141" s="6" t="str">
        <f t="shared" si="8"/>
        <v/>
      </c>
    </row>
    <row r="142" spans="1:7" x14ac:dyDescent="0.25">
      <c r="A142" s="30" t="str">
        <f t="shared" si="9"/>
        <v/>
      </c>
      <c r="B142" s="17" t="str">
        <f t="shared" si="10"/>
        <v/>
      </c>
      <c r="C142" s="6" t="str">
        <f t="shared" si="11"/>
        <v/>
      </c>
      <c r="D142" s="31" t="str">
        <f t="shared" si="12"/>
        <v/>
      </c>
      <c r="E142" s="31" t="str">
        <f t="shared" si="13"/>
        <v/>
      </c>
      <c r="F142" s="31" t="str">
        <f t="shared" si="14"/>
        <v/>
      </c>
      <c r="G142" s="6" t="str">
        <f t="shared" si="8"/>
        <v/>
      </c>
    </row>
    <row r="143" spans="1:7" x14ac:dyDescent="0.25">
      <c r="A143" s="30" t="str">
        <f t="shared" si="9"/>
        <v/>
      </c>
      <c r="B143" s="17" t="str">
        <f t="shared" si="10"/>
        <v/>
      </c>
      <c r="C143" s="6" t="str">
        <f t="shared" si="11"/>
        <v/>
      </c>
      <c r="D143" s="31" t="str">
        <f t="shared" si="12"/>
        <v/>
      </c>
      <c r="E143" s="31" t="str">
        <f t="shared" si="13"/>
        <v/>
      </c>
      <c r="F143" s="31" t="str">
        <f t="shared" si="14"/>
        <v/>
      </c>
      <c r="G143" s="6" t="str">
        <f t="shared" si="8"/>
        <v/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b9077df3f9d558057e642f4acdd19f79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87a287f6ceb17fb2166dd4da3a5e136b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5F25KTUSNP4X-205032580-155735</_dlc_DocId>
    <_dlc_DocIdUrl xmlns="d65e48b5-f38d-431e-9b4f-47403bf4583f">
      <Url>https://rkas.sharepoint.com/Kliendisuhted/_layouts/15/DocIdRedir.aspx?ID=5F25KTUSNP4X-205032580-155735</Url>
      <Description>5F25KTUSNP4X-205032580-155735</Description>
    </_dlc_DocIdUrl>
  </documentManagement>
</p:properties>
</file>

<file path=customXml/itemProps1.xml><?xml version="1.0" encoding="utf-8"?>
<ds:datastoreItem xmlns:ds="http://schemas.openxmlformats.org/officeDocument/2006/customXml" ds:itemID="{E52CACDA-D690-4828-A89C-7EC1BCCB693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D9D3BAA-6CDD-4A01-A057-71F89503535D}"/>
</file>

<file path=customXml/itemProps3.xml><?xml version="1.0" encoding="utf-8"?>
<ds:datastoreItem xmlns:ds="http://schemas.openxmlformats.org/officeDocument/2006/customXml" ds:itemID="{344FA19B-B8C1-4549-B20B-B588041E1C1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5C0A40E-E3BE-4C99-B367-A6E2696FA1DB}">
  <ds:schemaRefs>
    <ds:schemaRef ds:uri="http://schemas.openxmlformats.org/package/2006/metadata/core-properties"/>
    <ds:schemaRef ds:uri="3781b2b8-4806-4bd5-8f0f-f0ed2a88ffbf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0ae7e9c1-1a9d-426b-b4bc-76111263279c"/>
    <ds:schemaRef ds:uri="http://purl.org/dc/terms/"/>
    <ds:schemaRef ds:uri="http://www.w3.org/XML/1998/namespace"/>
    <ds:schemaRef ds:uri="d65e48b5-f38d-431e-9b4f-47403bf4583f"/>
    <ds:schemaRef ds:uri="a4634551-c501-4e5e-ac96-dde1e0c9b2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Annuiteetgraafik_PP (lisa 6.3)</vt:lpstr>
      <vt:lpstr>Annuiteetgraafik_TS (lisa 6.3)</vt:lpstr>
      <vt:lpstr>Annuiteetgraafik_PP (lisa 6.4)</vt:lpstr>
      <vt:lpstr>Annuiteetgraafik_TS (lisa 6.4)</vt:lpstr>
      <vt:lpstr>Annuiteetgraafik_PP (lisa 6.1)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Henri Telk</dc:creator>
  <cp:lastModifiedBy>Kerli Kikojan</cp:lastModifiedBy>
  <dcterms:created xsi:type="dcterms:W3CDTF">2018-11-22T07:56:47Z</dcterms:created>
  <dcterms:modified xsi:type="dcterms:W3CDTF">2024-04-01T07:02:53Z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_dlc_DocIdItemGuid">
    <vt:lpwstr>cc0cdc5a-f881-41f2-ac31-fad41a1bdbc7</vt:lpwstr>
  </property>
</Properties>
</file>