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310" yWindow="5385" windowWidth="23100" windowHeight="10485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24" i="1" l="1"/>
  <c r="P16" i="1"/>
  <c r="F29" i="1" l="1"/>
  <c r="F37" i="1" s="1"/>
  <c r="P28" i="1"/>
  <c r="O28" i="1" s="1"/>
  <c r="E28" i="1"/>
  <c r="P27" i="1"/>
  <c r="O27" i="1" s="1"/>
  <c r="E27" i="1"/>
  <c r="K26" i="1"/>
  <c r="P26" i="1" s="1"/>
  <c r="O26" i="1" s="1"/>
  <c r="E26" i="1"/>
  <c r="K25" i="1"/>
  <c r="E25" i="1"/>
  <c r="K24" i="1"/>
  <c r="E24" i="1"/>
  <c r="F19" i="1"/>
  <c r="F36" i="1" s="1"/>
  <c r="O18" i="1"/>
  <c r="E18" i="1"/>
  <c r="O17" i="1"/>
  <c r="E17" i="1"/>
  <c r="E16" i="1"/>
  <c r="O15" i="1"/>
  <c r="E15" i="1"/>
  <c r="O14" i="1"/>
  <c r="E14" i="1"/>
  <c r="O13" i="1"/>
  <c r="E13" i="1"/>
  <c r="O12" i="1"/>
  <c r="E12" i="1"/>
  <c r="P19" i="1" l="1"/>
  <c r="F38" i="1"/>
  <c r="O24" i="1"/>
  <c r="E29" i="1"/>
  <c r="P25" i="1"/>
  <c r="O25" i="1" s="1"/>
  <c r="F31" i="1"/>
  <c r="E19" i="1"/>
  <c r="P29" i="1" l="1"/>
  <c r="E31" i="1"/>
  <c r="F32" i="1"/>
  <c r="P36" i="1"/>
  <c r="O19" i="1"/>
  <c r="P37" i="1" l="1"/>
  <c r="P38" i="1" s="1"/>
  <c r="O29" i="1"/>
  <c r="P31" i="1"/>
  <c r="F33" i="1"/>
  <c r="E32" i="1"/>
  <c r="P32" i="1" l="1"/>
  <c r="O31" i="1"/>
  <c r="F34" i="1"/>
  <c r="E33" i="1"/>
  <c r="P33" i="1" l="1"/>
  <c r="O32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<sst xmlns="http://schemas.openxmlformats.org/spreadsheetml/2006/main" count="79" uniqueCount="61">
  <si>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</si>
  <si>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</si>
  <si>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</si>
  <si>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</si>
  <si>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</si>
  <si>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</si>
  <si>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Alajõe kordon, Iisaku vald, Ida Virumaa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</si>
  <si>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</si>
  <si>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</si>
  <si>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</si>
  <si>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</si>
  <si>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</si>
  <si>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</si>
  <si>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</si>
  <si>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</si>
  <si>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</si>
  <si>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</si>
  <si>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</si>
  <si>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</si>
  <si>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</si>
  <si>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</si>
  <si>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</si>
  <si>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</si>
  <si>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</si>
  <si>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</si>
  <si>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</si>
  <si>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</si>
  <si>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</si>
  <si>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</si>
  <si>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</si>
  <si>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</si>
  <si>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</si>
  <si>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</si>
  <si>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</si>
  <si>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</si>
  <si>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</si>
  <si>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</si>
  <si>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</si>
  <si>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</si>
  <si>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</si>
  <si>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</si>
  <si>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</si>
  <si>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l</t>
  </si>
  <si>
    <t>Vesi ja kanalisatsioon</t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</si>
  <si>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</si>
  <si>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</si>
  <si>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</si>
  <si>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</si>
  <si>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</si>
  <si>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</si>
  <si>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</si>
  <si>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</si>
  <si>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</si>
  <si>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</si>
  <si>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</si>
  <si>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Halduse hinnakiri</t>
  </si>
  <si>
    <t>fikseeritud tasu</t>
  </si>
  <si>
    <t>Turuüür alates 01.01.2014</t>
  </si>
  <si>
    <r>
      <t>m</t>
    </r>
    <r>
      <rPr>
        <i/>
        <vertAlign val="superscript"/>
        <sz val="11"/>
        <color indexed="8"/>
        <rFont val="Times New Roman"/>
        <family val="1"/>
        <charset val="186"/>
      </rPr>
      <t>3</t>
    </r>
    <r>
      <rPr>
        <sz val="11"/>
        <color indexed="8"/>
        <rFont val="Calibri"/>
        <family val="2"/>
        <charset val="186"/>
      </rPr>
      <t/>
    </r>
  </si>
  <si>
    <t>Heakord</t>
  </si>
  <si>
    <t>Tugiteenused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</si>
</sst>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indexed="8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Times New Roman"/>
      <family val="1"/>
      <charset val="186"/>
    </font>
    <font>
      <i/>
      <vertAlign val="superscript"/>
      <sz val="11"/>
      <color indexed="8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10" fontId="4" fillId="3" borderId="22" xfId="1" applyNumberFormat="1" applyFont="1" applyFill="1" applyBorder="1" applyAlignment="1">
      <alignment horizontal="center" vertical="center" wrapText="1"/>
    </xf>
    <xf numFmtId="10" fontId="4" fillId="3" borderId="29" xfId="1" applyNumberFormat="1" applyFont="1" applyFill="1" applyBorder="1" applyAlignment="1">
      <alignment horizontal="center" vertical="center" wrapText="1"/>
    </xf>
    <xf numFmtId="3" fontId="4" fillId="3" borderId="30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vertical="center"/>
    </xf>
    <xf numFmtId="4" fontId="4" fillId="3" borderId="21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13" fillId="4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10" fontId="6" fillId="3" borderId="1" xfId="1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3" fillId="0" borderId="20" xfId="0" applyNumberFormat="1" applyFont="1" applyFill="1" applyBorder="1" applyAlignment="1">
      <alignment horizontal="right" vertical="center"/>
    </xf>
    <xf numFmtId="4" fontId="4" fillId="3" borderId="21" xfId="0" applyNumberFormat="1" applyFont="1" applyFill="1" applyBorder="1" applyAlignment="1">
      <alignment vertical="center" wrapText="1"/>
    </xf>
    <xf numFmtId="3" fontId="4" fillId="0" borderId="23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24" xfId="0" applyNumberFormat="1" applyFont="1" applyFill="1" applyBorder="1" applyAlignment="1">
      <alignment horizontal="right" vertical="center"/>
    </xf>
    <xf numFmtId="4" fontId="4" fillId="0" borderId="21" xfId="0" applyNumberFormat="1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4" fontId="4" fillId="3" borderId="28" xfId="0" applyNumberFormat="1" applyFont="1" applyFill="1" applyBorder="1" applyAlignment="1">
      <alignment vertical="center" wrapText="1"/>
    </xf>
    <xf numFmtId="4" fontId="4" fillId="0" borderId="28" xfId="0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3" borderId="28" xfId="0" applyFont="1" applyFill="1" applyBorder="1" applyAlignment="1">
      <alignment vertical="center"/>
    </xf>
    <xf numFmtId="0" fontId="4" fillId="0" borderId="32" xfId="0" applyFont="1" applyBorder="1" applyAlignment="1">
      <alignment horizontal="left" vertical="center"/>
    </xf>
    <xf numFmtId="4" fontId="3" fillId="0" borderId="23" xfId="0" applyNumberFormat="1" applyFont="1" applyFill="1" applyBorder="1" applyAlignment="1">
      <alignment horizontal="right" vertical="center"/>
    </xf>
    <xf numFmtId="4" fontId="4" fillId="3" borderId="35" xfId="0" applyNumberFormat="1" applyFont="1" applyFill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6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left" vertical="center"/>
    </xf>
    <xf numFmtId="4" fontId="5" fillId="5" borderId="9" xfId="0" applyNumberFormat="1" applyFont="1" applyFill="1" applyBorder="1" applyAlignment="1">
      <alignment horizontal="right" vertical="center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10" xfId="0" applyNumberFormat="1" applyFont="1" applyFill="1" applyBorder="1" applyAlignment="1">
      <alignment horizontal="center" vertical="center"/>
    </xf>
    <xf numFmtId="4" fontId="6" fillId="5" borderId="9" xfId="0" applyNumberFormat="1" applyFont="1" applyFill="1" applyBorder="1" applyAlignment="1">
      <alignment horizontal="right" vertical="center"/>
    </xf>
    <xf numFmtId="4" fontId="6" fillId="5" borderId="11" xfId="0" applyNumberFormat="1" applyFont="1" applyFill="1" applyBorder="1" applyAlignment="1">
      <alignment horizontal="right" vertical="center"/>
    </xf>
    <xf numFmtId="4" fontId="6" fillId="5" borderId="14" xfId="0" applyNumberFormat="1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vertical="center"/>
    </xf>
    <xf numFmtId="0" fontId="6" fillId="4" borderId="23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vertical="center"/>
    </xf>
    <xf numFmtId="4" fontId="8" fillId="4" borderId="23" xfId="0" applyNumberFormat="1" applyFont="1" applyFill="1" applyBorder="1" applyAlignment="1">
      <alignment horizontal="right" vertical="center"/>
    </xf>
    <xf numFmtId="4" fontId="6" fillId="4" borderId="37" xfId="0" applyNumberFormat="1" applyFont="1" applyFill="1" applyBorder="1" applyAlignment="1">
      <alignment horizontal="right" vertical="center"/>
    </xf>
    <xf numFmtId="4" fontId="6" fillId="0" borderId="37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6" fillId="0" borderId="38" xfId="0" applyNumberFormat="1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vertical="center"/>
    </xf>
    <xf numFmtId="0" fontId="4" fillId="4" borderId="18" xfId="0" applyFont="1" applyFill="1" applyBorder="1" applyAlignment="1">
      <alignment horizontal="left" vertical="center"/>
    </xf>
    <xf numFmtId="2" fontId="4" fillId="3" borderId="21" xfId="0" applyNumberFormat="1" applyFont="1" applyFill="1" applyBorder="1" applyAlignment="1">
      <alignment horizontal="right" vertical="center"/>
    </xf>
    <xf numFmtId="2" fontId="4" fillId="3" borderId="25" xfId="0" applyNumberFormat="1" applyFont="1" applyFill="1" applyBorder="1" applyAlignment="1">
      <alignment horizontal="center" vertical="center" wrapText="1"/>
    </xf>
    <xf numFmtId="2" fontId="6" fillId="0" borderId="23" xfId="0" applyNumberFormat="1" applyFont="1" applyFill="1" applyBorder="1" applyAlignment="1">
      <alignment horizontal="right" vertical="center"/>
    </xf>
    <xf numFmtId="2" fontId="6" fillId="0" borderId="0" xfId="0" applyNumberFormat="1" applyFont="1" applyFill="1" applyBorder="1" applyAlignment="1">
      <alignment horizontal="right" vertical="center"/>
    </xf>
    <xf numFmtId="2" fontId="6" fillId="0" borderId="24" xfId="0" applyNumberFormat="1" applyFont="1" applyFill="1" applyBorder="1" applyAlignment="1">
      <alignment horizontal="right" vertical="center"/>
    </xf>
    <xf numFmtId="0" fontId="6" fillId="4" borderId="21" xfId="0" applyFont="1" applyFill="1" applyBorder="1" applyAlignment="1">
      <alignment vertical="center"/>
    </xf>
    <xf numFmtId="2" fontId="4" fillId="0" borderId="30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0" fontId="4" fillId="0" borderId="29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/>
    </xf>
    <xf numFmtId="2" fontId="4" fillId="3" borderId="30" xfId="0" applyNumberFormat="1" applyFont="1" applyFill="1" applyBorder="1" applyAlignment="1">
      <alignment horizontal="center" vertical="center" wrapText="1"/>
    </xf>
    <xf numFmtId="3" fontId="4" fillId="3" borderId="31" xfId="0" applyNumberFormat="1" applyFont="1" applyFill="1" applyBorder="1" applyAlignment="1">
      <alignment horizontal="center" vertical="center"/>
    </xf>
    <xf numFmtId="4" fontId="10" fillId="3" borderId="42" xfId="0" applyNumberFormat="1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0" fillId="3" borderId="42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6" fillId="0" borderId="41" xfId="0" applyFont="1" applyBorder="1" applyAlignment="1">
      <alignment vertical="center"/>
    </xf>
    <xf numFmtId="4" fontId="4" fillId="0" borderId="44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9" fontId="4" fillId="0" borderId="34" xfId="1" applyFont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vertical="center"/>
    </xf>
    <xf numFmtId="4" fontId="4" fillId="3" borderId="35" xfId="0" applyNumberFormat="1" applyFont="1" applyFill="1" applyBorder="1" applyAlignment="1">
      <alignment horizontal="right" vertical="center"/>
    </xf>
    <xf numFmtId="2" fontId="4" fillId="3" borderId="36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10" fontId="4" fillId="3" borderId="43" xfId="1" applyNumberFormat="1" applyFont="1" applyFill="1" applyBorder="1" applyAlignment="1">
      <alignment horizontal="center" vertical="center" wrapText="1"/>
    </xf>
    <xf numFmtId="4" fontId="6" fillId="5" borderId="1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" fontId="6" fillId="0" borderId="37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left" vertical="center"/>
    </xf>
    <xf numFmtId="2" fontId="4" fillId="0" borderId="23" xfId="0" applyNumberFormat="1" applyFont="1" applyBorder="1" applyAlignment="1">
      <alignment horizontal="right" vertical="center"/>
    </xf>
    <xf numFmtId="0" fontId="6" fillId="0" borderId="45" xfId="0" applyFont="1" applyBorder="1" applyAlignment="1">
      <alignment vertical="center"/>
    </xf>
    <xf numFmtId="4" fontId="5" fillId="0" borderId="46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4" fontId="10" fillId="3" borderId="0" xfId="0" applyNumberFormat="1" applyFont="1" applyFill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4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4" fillId="3" borderId="41" xfId="0" applyNumberFormat="1" applyFont="1" applyFill="1" applyBorder="1" applyAlignment="1">
      <alignment horizontal="center" vertical="center"/>
    </xf>
    <xf numFmtId="4" fontId="4" fillId="3" borderId="30" xfId="0" applyNumberFormat="1" applyFont="1" applyFill="1" applyBorder="1" applyAlignment="1">
      <alignment horizontal="center" vertical="center"/>
    </xf>
    <xf numFmtId="4" fontId="4" fillId="0" borderId="41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 wrapText="1"/>
    </xf>
    <xf numFmtId="4" fontId="4" fillId="3" borderId="38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80" zoomScaleNormal="80" workbookViewId="0">
      <selection activeCell="P25" sqref="P25"/>
    </sheetView>
  </sheetViews>
  <sheetFormatPr defaultRowHeight="15" outlineLevelCol="1" x14ac:dyDescent="0.25"/>
  <cols>
    <col min="1" max="1" width="8.42578125" style="7" customWidth="1"/>
    <col min="2" max="2" width="7.7109375" style="7" customWidth="1"/>
    <col min="3" max="3" width="4.85546875" style="7" customWidth="1"/>
    <col min="4" max="4" width="59.85546875" style="7" customWidth="1"/>
    <col min="5" max="5" width="12.85546875" style="7" customWidth="1"/>
    <col min="6" max="6" width="14.42578125" style="7" customWidth="1"/>
    <col min="7" max="7" width="20.85546875" style="137" customWidth="1"/>
    <col min="8" max="8" width="12.140625" style="7" customWidth="1" outlineLevel="1"/>
    <col min="9" max="9" width="5.5703125" style="7" customWidth="1" outlineLevel="1"/>
    <col min="10" max="10" width="13.7109375" style="7" customWidth="1" outlineLevel="1"/>
    <col min="11" max="11" width="10.140625" style="7" customWidth="1" outlineLevel="1"/>
    <col min="12" max="12" width="5.42578125" style="7" customWidth="1" outlineLevel="1"/>
    <col min="13" max="13" width="16.7109375" style="7" customWidth="1" outlineLevel="1"/>
    <col min="14" max="14" width="14.5703125" style="7" customWidth="1"/>
    <col min="15" max="15" width="12.85546875" style="7" customWidth="1"/>
    <col min="16" max="16" width="13.85546875" style="7" customWidth="1"/>
    <col min="17" max="17" width="25.5703125" style="7" customWidth="1"/>
    <col min="18" max="30" width="9.140625" style="7" customWidth="1"/>
    <col min="31" max="253" width="9.140625" style="7"/>
    <col min="254" max="254" width="8.42578125" style="7" customWidth="1"/>
    <col min="255" max="255" width="7.7109375" style="7" customWidth="1"/>
    <col min="256" max="256" width="4.85546875" style="7" customWidth="1"/>
    <col min="257" max="257" width="59.85546875" style="7" customWidth="1"/>
    <col min="258" max="258" width="12.85546875" style="7" customWidth="1"/>
    <col min="259" max="259" width="14.42578125" style="7" customWidth="1"/>
    <col min="260" max="260" width="20.85546875" style="7" customWidth="1"/>
    <col min="261" max="261" width="12.140625" style="7" customWidth="1"/>
    <col min="262" max="262" width="5.5703125" style="7" customWidth="1"/>
    <col min="263" max="263" width="13.7109375" style="7" customWidth="1"/>
    <col min="264" max="264" width="10.140625" style="7" customWidth="1"/>
    <col min="265" max="265" width="5.42578125" style="7" customWidth="1"/>
    <col min="266" max="266" width="16.7109375" style="7" customWidth="1"/>
    <col min="267" max="267" width="14.5703125" style="7" customWidth="1"/>
    <col min="268" max="268" width="12.85546875" style="7" customWidth="1"/>
    <col min="269" max="269" width="13.85546875" style="7" customWidth="1"/>
    <col min="270" max="270" width="25" style="7" customWidth="1"/>
    <col min="271" max="275" width="0" style="7" hidden="1" customWidth="1"/>
    <col min="276" max="509" width="9.140625" style="7"/>
    <col min="510" max="510" width="8.42578125" style="7" customWidth="1"/>
    <col min="511" max="511" width="7.7109375" style="7" customWidth="1"/>
    <col min="512" max="512" width="4.85546875" style="7" customWidth="1"/>
    <col min="513" max="513" width="59.85546875" style="7" customWidth="1"/>
    <col min="514" max="514" width="12.85546875" style="7" customWidth="1"/>
    <col min="515" max="515" width="14.42578125" style="7" customWidth="1"/>
    <col min="516" max="516" width="20.85546875" style="7" customWidth="1"/>
    <col min="517" max="517" width="12.140625" style="7" customWidth="1"/>
    <col min="518" max="518" width="5.5703125" style="7" customWidth="1"/>
    <col min="519" max="519" width="13.7109375" style="7" customWidth="1"/>
    <col min="520" max="520" width="10.140625" style="7" customWidth="1"/>
    <col min="521" max="521" width="5.42578125" style="7" customWidth="1"/>
    <col min="522" max="522" width="16.7109375" style="7" customWidth="1"/>
    <col min="523" max="523" width="14.5703125" style="7" customWidth="1"/>
    <col min="524" max="524" width="12.85546875" style="7" customWidth="1"/>
    <col min="525" max="525" width="13.85546875" style="7" customWidth="1"/>
    <col min="526" max="526" width="25" style="7" customWidth="1"/>
    <col min="527" max="531" width="0" style="7" hidden="1" customWidth="1"/>
    <col min="532" max="765" width="9.140625" style="7"/>
    <col min="766" max="766" width="8.42578125" style="7" customWidth="1"/>
    <col min="767" max="767" width="7.7109375" style="7" customWidth="1"/>
    <col min="768" max="768" width="4.85546875" style="7" customWidth="1"/>
    <col min="769" max="769" width="59.85546875" style="7" customWidth="1"/>
    <col min="770" max="770" width="12.85546875" style="7" customWidth="1"/>
    <col min="771" max="771" width="14.42578125" style="7" customWidth="1"/>
    <col min="772" max="772" width="20.85546875" style="7" customWidth="1"/>
    <col min="773" max="773" width="12.140625" style="7" customWidth="1"/>
    <col min="774" max="774" width="5.5703125" style="7" customWidth="1"/>
    <col min="775" max="775" width="13.7109375" style="7" customWidth="1"/>
    <col min="776" max="776" width="10.140625" style="7" customWidth="1"/>
    <col min="777" max="777" width="5.42578125" style="7" customWidth="1"/>
    <col min="778" max="778" width="16.7109375" style="7" customWidth="1"/>
    <col min="779" max="779" width="14.5703125" style="7" customWidth="1"/>
    <col min="780" max="780" width="12.85546875" style="7" customWidth="1"/>
    <col min="781" max="781" width="13.85546875" style="7" customWidth="1"/>
    <col min="782" max="782" width="25" style="7" customWidth="1"/>
    <col min="783" max="787" width="0" style="7" hidden="1" customWidth="1"/>
    <col min="788" max="1021" width="9.140625" style="7"/>
    <col min="1022" max="1022" width="8.42578125" style="7" customWidth="1"/>
    <col min="1023" max="1023" width="7.7109375" style="7" customWidth="1"/>
    <col min="1024" max="1024" width="4.85546875" style="7" customWidth="1"/>
    <col min="1025" max="1025" width="59.85546875" style="7" customWidth="1"/>
    <col min="1026" max="1026" width="12.85546875" style="7" customWidth="1"/>
    <col min="1027" max="1027" width="14.42578125" style="7" customWidth="1"/>
    <col min="1028" max="1028" width="20.85546875" style="7" customWidth="1"/>
    <col min="1029" max="1029" width="12.140625" style="7" customWidth="1"/>
    <col min="1030" max="1030" width="5.5703125" style="7" customWidth="1"/>
    <col min="1031" max="1031" width="13.7109375" style="7" customWidth="1"/>
    <col min="1032" max="1032" width="10.140625" style="7" customWidth="1"/>
    <col min="1033" max="1033" width="5.42578125" style="7" customWidth="1"/>
    <col min="1034" max="1034" width="16.7109375" style="7" customWidth="1"/>
    <col min="1035" max="1035" width="14.5703125" style="7" customWidth="1"/>
    <col min="1036" max="1036" width="12.85546875" style="7" customWidth="1"/>
    <col min="1037" max="1037" width="13.85546875" style="7" customWidth="1"/>
    <col min="1038" max="1038" width="25" style="7" customWidth="1"/>
    <col min="1039" max="1043" width="0" style="7" hidden="1" customWidth="1"/>
    <col min="1044" max="1277" width="9.140625" style="7"/>
    <col min="1278" max="1278" width="8.42578125" style="7" customWidth="1"/>
    <col min="1279" max="1279" width="7.7109375" style="7" customWidth="1"/>
    <col min="1280" max="1280" width="4.85546875" style="7" customWidth="1"/>
    <col min="1281" max="1281" width="59.85546875" style="7" customWidth="1"/>
    <col min="1282" max="1282" width="12.85546875" style="7" customWidth="1"/>
    <col min="1283" max="1283" width="14.42578125" style="7" customWidth="1"/>
    <col min="1284" max="1284" width="20.85546875" style="7" customWidth="1"/>
    <col min="1285" max="1285" width="12.140625" style="7" customWidth="1"/>
    <col min="1286" max="1286" width="5.5703125" style="7" customWidth="1"/>
    <col min="1287" max="1287" width="13.7109375" style="7" customWidth="1"/>
    <col min="1288" max="1288" width="10.140625" style="7" customWidth="1"/>
    <col min="1289" max="1289" width="5.42578125" style="7" customWidth="1"/>
    <col min="1290" max="1290" width="16.7109375" style="7" customWidth="1"/>
    <col min="1291" max="1291" width="14.5703125" style="7" customWidth="1"/>
    <col min="1292" max="1292" width="12.85546875" style="7" customWidth="1"/>
    <col min="1293" max="1293" width="13.85546875" style="7" customWidth="1"/>
    <col min="1294" max="1294" width="25" style="7" customWidth="1"/>
    <col min="1295" max="1299" width="0" style="7" hidden="1" customWidth="1"/>
    <col min="1300" max="1533" width="9.140625" style="7"/>
    <col min="1534" max="1534" width="8.42578125" style="7" customWidth="1"/>
    <col min="1535" max="1535" width="7.7109375" style="7" customWidth="1"/>
    <col min="1536" max="1536" width="4.85546875" style="7" customWidth="1"/>
    <col min="1537" max="1537" width="59.85546875" style="7" customWidth="1"/>
    <col min="1538" max="1538" width="12.85546875" style="7" customWidth="1"/>
    <col min="1539" max="1539" width="14.42578125" style="7" customWidth="1"/>
    <col min="1540" max="1540" width="20.85546875" style="7" customWidth="1"/>
    <col min="1541" max="1541" width="12.140625" style="7" customWidth="1"/>
    <col min="1542" max="1542" width="5.5703125" style="7" customWidth="1"/>
    <col min="1543" max="1543" width="13.7109375" style="7" customWidth="1"/>
    <col min="1544" max="1544" width="10.140625" style="7" customWidth="1"/>
    <col min="1545" max="1545" width="5.42578125" style="7" customWidth="1"/>
    <col min="1546" max="1546" width="16.7109375" style="7" customWidth="1"/>
    <col min="1547" max="1547" width="14.5703125" style="7" customWidth="1"/>
    <col min="1548" max="1548" width="12.85546875" style="7" customWidth="1"/>
    <col min="1549" max="1549" width="13.85546875" style="7" customWidth="1"/>
    <col min="1550" max="1550" width="25" style="7" customWidth="1"/>
    <col min="1551" max="1555" width="0" style="7" hidden="1" customWidth="1"/>
    <col min="1556" max="1789" width="9.140625" style="7"/>
    <col min="1790" max="1790" width="8.42578125" style="7" customWidth="1"/>
    <col min="1791" max="1791" width="7.7109375" style="7" customWidth="1"/>
    <col min="1792" max="1792" width="4.85546875" style="7" customWidth="1"/>
    <col min="1793" max="1793" width="59.85546875" style="7" customWidth="1"/>
    <col min="1794" max="1794" width="12.85546875" style="7" customWidth="1"/>
    <col min="1795" max="1795" width="14.42578125" style="7" customWidth="1"/>
    <col min="1796" max="1796" width="20.85546875" style="7" customWidth="1"/>
    <col min="1797" max="1797" width="12.140625" style="7" customWidth="1"/>
    <col min="1798" max="1798" width="5.5703125" style="7" customWidth="1"/>
    <col min="1799" max="1799" width="13.7109375" style="7" customWidth="1"/>
    <col min="1800" max="1800" width="10.140625" style="7" customWidth="1"/>
    <col min="1801" max="1801" width="5.42578125" style="7" customWidth="1"/>
    <col min="1802" max="1802" width="16.7109375" style="7" customWidth="1"/>
    <col min="1803" max="1803" width="14.5703125" style="7" customWidth="1"/>
    <col min="1804" max="1804" width="12.85546875" style="7" customWidth="1"/>
    <col min="1805" max="1805" width="13.85546875" style="7" customWidth="1"/>
    <col min="1806" max="1806" width="25" style="7" customWidth="1"/>
    <col min="1807" max="1811" width="0" style="7" hidden="1" customWidth="1"/>
    <col min="1812" max="2045" width="9.140625" style="7"/>
    <col min="2046" max="2046" width="8.42578125" style="7" customWidth="1"/>
    <col min="2047" max="2047" width="7.7109375" style="7" customWidth="1"/>
    <col min="2048" max="2048" width="4.85546875" style="7" customWidth="1"/>
    <col min="2049" max="2049" width="59.85546875" style="7" customWidth="1"/>
    <col min="2050" max="2050" width="12.85546875" style="7" customWidth="1"/>
    <col min="2051" max="2051" width="14.42578125" style="7" customWidth="1"/>
    <col min="2052" max="2052" width="20.85546875" style="7" customWidth="1"/>
    <col min="2053" max="2053" width="12.140625" style="7" customWidth="1"/>
    <col min="2054" max="2054" width="5.5703125" style="7" customWidth="1"/>
    <col min="2055" max="2055" width="13.7109375" style="7" customWidth="1"/>
    <col min="2056" max="2056" width="10.140625" style="7" customWidth="1"/>
    <col min="2057" max="2057" width="5.42578125" style="7" customWidth="1"/>
    <col min="2058" max="2058" width="16.7109375" style="7" customWidth="1"/>
    <col min="2059" max="2059" width="14.5703125" style="7" customWidth="1"/>
    <col min="2060" max="2060" width="12.85546875" style="7" customWidth="1"/>
    <col min="2061" max="2061" width="13.85546875" style="7" customWidth="1"/>
    <col min="2062" max="2062" width="25" style="7" customWidth="1"/>
    <col min="2063" max="2067" width="0" style="7" hidden="1" customWidth="1"/>
    <col min="2068" max="2301" width="9.140625" style="7"/>
    <col min="2302" max="2302" width="8.42578125" style="7" customWidth="1"/>
    <col min="2303" max="2303" width="7.7109375" style="7" customWidth="1"/>
    <col min="2304" max="2304" width="4.85546875" style="7" customWidth="1"/>
    <col min="2305" max="2305" width="59.85546875" style="7" customWidth="1"/>
    <col min="2306" max="2306" width="12.85546875" style="7" customWidth="1"/>
    <col min="2307" max="2307" width="14.42578125" style="7" customWidth="1"/>
    <col min="2308" max="2308" width="20.85546875" style="7" customWidth="1"/>
    <col min="2309" max="2309" width="12.140625" style="7" customWidth="1"/>
    <col min="2310" max="2310" width="5.5703125" style="7" customWidth="1"/>
    <col min="2311" max="2311" width="13.7109375" style="7" customWidth="1"/>
    <col min="2312" max="2312" width="10.140625" style="7" customWidth="1"/>
    <col min="2313" max="2313" width="5.42578125" style="7" customWidth="1"/>
    <col min="2314" max="2314" width="16.7109375" style="7" customWidth="1"/>
    <col min="2315" max="2315" width="14.5703125" style="7" customWidth="1"/>
    <col min="2316" max="2316" width="12.85546875" style="7" customWidth="1"/>
    <col min="2317" max="2317" width="13.85546875" style="7" customWidth="1"/>
    <col min="2318" max="2318" width="25" style="7" customWidth="1"/>
    <col min="2319" max="2323" width="0" style="7" hidden="1" customWidth="1"/>
    <col min="2324" max="2557" width="9.140625" style="7"/>
    <col min="2558" max="2558" width="8.42578125" style="7" customWidth="1"/>
    <col min="2559" max="2559" width="7.7109375" style="7" customWidth="1"/>
    <col min="2560" max="2560" width="4.85546875" style="7" customWidth="1"/>
    <col min="2561" max="2561" width="59.85546875" style="7" customWidth="1"/>
    <col min="2562" max="2562" width="12.85546875" style="7" customWidth="1"/>
    <col min="2563" max="2563" width="14.42578125" style="7" customWidth="1"/>
    <col min="2564" max="2564" width="20.85546875" style="7" customWidth="1"/>
    <col min="2565" max="2565" width="12.140625" style="7" customWidth="1"/>
    <col min="2566" max="2566" width="5.5703125" style="7" customWidth="1"/>
    <col min="2567" max="2567" width="13.7109375" style="7" customWidth="1"/>
    <col min="2568" max="2568" width="10.140625" style="7" customWidth="1"/>
    <col min="2569" max="2569" width="5.42578125" style="7" customWidth="1"/>
    <col min="2570" max="2570" width="16.7109375" style="7" customWidth="1"/>
    <col min="2571" max="2571" width="14.5703125" style="7" customWidth="1"/>
    <col min="2572" max="2572" width="12.85546875" style="7" customWidth="1"/>
    <col min="2573" max="2573" width="13.85546875" style="7" customWidth="1"/>
    <col min="2574" max="2574" width="25" style="7" customWidth="1"/>
    <col min="2575" max="2579" width="0" style="7" hidden="1" customWidth="1"/>
    <col min="2580" max="2813" width="9.140625" style="7"/>
    <col min="2814" max="2814" width="8.42578125" style="7" customWidth="1"/>
    <col min="2815" max="2815" width="7.7109375" style="7" customWidth="1"/>
    <col min="2816" max="2816" width="4.85546875" style="7" customWidth="1"/>
    <col min="2817" max="2817" width="59.85546875" style="7" customWidth="1"/>
    <col min="2818" max="2818" width="12.85546875" style="7" customWidth="1"/>
    <col min="2819" max="2819" width="14.42578125" style="7" customWidth="1"/>
    <col min="2820" max="2820" width="20.85546875" style="7" customWidth="1"/>
    <col min="2821" max="2821" width="12.140625" style="7" customWidth="1"/>
    <col min="2822" max="2822" width="5.5703125" style="7" customWidth="1"/>
    <col min="2823" max="2823" width="13.7109375" style="7" customWidth="1"/>
    <col min="2824" max="2824" width="10.140625" style="7" customWidth="1"/>
    <col min="2825" max="2825" width="5.42578125" style="7" customWidth="1"/>
    <col min="2826" max="2826" width="16.7109375" style="7" customWidth="1"/>
    <col min="2827" max="2827" width="14.5703125" style="7" customWidth="1"/>
    <col min="2828" max="2828" width="12.85546875" style="7" customWidth="1"/>
    <col min="2829" max="2829" width="13.85546875" style="7" customWidth="1"/>
    <col min="2830" max="2830" width="25" style="7" customWidth="1"/>
    <col min="2831" max="2835" width="0" style="7" hidden="1" customWidth="1"/>
    <col min="2836" max="3069" width="9.140625" style="7"/>
    <col min="3070" max="3070" width="8.42578125" style="7" customWidth="1"/>
    <col min="3071" max="3071" width="7.7109375" style="7" customWidth="1"/>
    <col min="3072" max="3072" width="4.85546875" style="7" customWidth="1"/>
    <col min="3073" max="3073" width="59.85546875" style="7" customWidth="1"/>
    <col min="3074" max="3074" width="12.85546875" style="7" customWidth="1"/>
    <col min="3075" max="3075" width="14.42578125" style="7" customWidth="1"/>
    <col min="3076" max="3076" width="20.85546875" style="7" customWidth="1"/>
    <col min="3077" max="3077" width="12.140625" style="7" customWidth="1"/>
    <col min="3078" max="3078" width="5.5703125" style="7" customWidth="1"/>
    <col min="3079" max="3079" width="13.7109375" style="7" customWidth="1"/>
    <col min="3080" max="3080" width="10.140625" style="7" customWidth="1"/>
    <col min="3081" max="3081" width="5.42578125" style="7" customWidth="1"/>
    <col min="3082" max="3082" width="16.7109375" style="7" customWidth="1"/>
    <col min="3083" max="3083" width="14.5703125" style="7" customWidth="1"/>
    <col min="3084" max="3084" width="12.85546875" style="7" customWidth="1"/>
    <col min="3085" max="3085" width="13.85546875" style="7" customWidth="1"/>
    <col min="3086" max="3086" width="25" style="7" customWidth="1"/>
    <col min="3087" max="3091" width="0" style="7" hidden="1" customWidth="1"/>
    <col min="3092" max="3325" width="9.140625" style="7"/>
    <col min="3326" max="3326" width="8.42578125" style="7" customWidth="1"/>
    <col min="3327" max="3327" width="7.7109375" style="7" customWidth="1"/>
    <col min="3328" max="3328" width="4.85546875" style="7" customWidth="1"/>
    <col min="3329" max="3329" width="59.85546875" style="7" customWidth="1"/>
    <col min="3330" max="3330" width="12.85546875" style="7" customWidth="1"/>
    <col min="3331" max="3331" width="14.42578125" style="7" customWidth="1"/>
    <col min="3332" max="3332" width="20.85546875" style="7" customWidth="1"/>
    <col min="3333" max="3333" width="12.140625" style="7" customWidth="1"/>
    <col min="3334" max="3334" width="5.5703125" style="7" customWidth="1"/>
    <col min="3335" max="3335" width="13.7109375" style="7" customWidth="1"/>
    <col min="3336" max="3336" width="10.140625" style="7" customWidth="1"/>
    <col min="3337" max="3337" width="5.42578125" style="7" customWidth="1"/>
    <col min="3338" max="3338" width="16.7109375" style="7" customWidth="1"/>
    <col min="3339" max="3339" width="14.5703125" style="7" customWidth="1"/>
    <col min="3340" max="3340" width="12.85546875" style="7" customWidth="1"/>
    <col min="3341" max="3341" width="13.85546875" style="7" customWidth="1"/>
    <col min="3342" max="3342" width="25" style="7" customWidth="1"/>
    <col min="3343" max="3347" width="0" style="7" hidden="1" customWidth="1"/>
    <col min="3348" max="3581" width="9.140625" style="7"/>
    <col min="3582" max="3582" width="8.42578125" style="7" customWidth="1"/>
    <col min="3583" max="3583" width="7.7109375" style="7" customWidth="1"/>
    <col min="3584" max="3584" width="4.85546875" style="7" customWidth="1"/>
    <col min="3585" max="3585" width="59.85546875" style="7" customWidth="1"/>
    <col min="3586" max="3586" width="12.85546875" style="7" customWidth="1"/>
    <col min="3587" max="3587" width="14.42578125" style="7" customWidth="1"/>
    <col min="3588" max="3588" width="20.85546875" style="7" customWidth="1"/>
    <col min="3589" max="3589" width="12.140625" style="7" customWidth="1"/>
    <col min="3590" max="3590" width="5.5703125" style="7" customWidth="1"/>
    <col min="3591" max="3591" width="13.7109375" style="7" customWidth="1"/>
    <col min="3592" max="3592" width="10.140625" style="7" customWidth="1"/>
    <col min="3593" max="3593" width="5.42578125" style="7" customWidth="1"/>
    <col min="3594" max="3594" width="16.7109375" style="7" customWidth="1"/>
    <col min="3595" max="3595" width="14.5703125" style="7" customWidth="1"/>
    <col min="3596" max="3596" width="12.85546875" style="7" customWidth="1"/>
    <col min="3597" max="3597" width="13.85546875" style="7" customWidth="1"/>
    <col min="3598" max="3598" width="25" style="7" customWidth="1"/>
    <col min="3599" max="3603" width="0" style="7" hidden="1" customWidth="1"/>
    <col min="3604" max="3837" width="9.140625" style="7"/>
    <col min="3838" max="3838" width="8.42578125" style="7" customWidth="1"/>
    <col min="3839" max="3839" width="7.7109375" style="7" customWidth="1"/>
    <col min="3840" max="3840" width="4.85546875" style="7" customWidth="1"/>
    <col min="3841" max="3841" width="59.85546875" style="7" customWidth="1"/>
    <col min="3842" max="3842" width="12.85546875" style="7" customWidth="1"/>
    <col min="3843" max="3843" width="14.42578125" style="7" customWidth="1"/>
    <col min="3844" max="3844" width="20.85546875" style="7" customWidth="1"/>
    <col min="3845" max="3845" width="12.140625" style="7" customWidth="1"/>
    <col min="3846" max="3846" width="5.5703125" style="7" customWidth="1"/>
    <col min="3847" max="3847" width="13.7109375" style="7" customWidth="1"/>
    <col min="3848" max="3848" width="10.140625" style="7" customWidth="1"/>
    <col min="3849" max="3849" width="5.42578125" style="7" customWidth="1"/>
    <col min="3850" max="3850" width="16.7109375" style="7" customWidth="1"/>
    <col min="3851" max="3851" width="14.5703125" style="7" customWidth="1"/>
    <col min="3852" max="3852" width="12.85546875" style="7" customWidth="1"/>
    <col min="3853" max="3853" width="13.85546875" style="7" customWidth="1"/>
    <col min="3854" max="3854" width="25" style="7" customWidth="1"/>
    <col min="3855" max="3859" width="0" style="7" hidden="1" customWidth="1"/>
    <col min="3860" max="4093" width="9.140625" style="7"/>
    <col min="4094" max="4094" width="8.42578125" style="7" customWidth="1"/>
    <col min="4095" max="4095" width="7.7109375" style="7" customWidth="1"/>
    <col min="4096" max="4096" width="4.85546875" style="7" customWidth="1"/>
    <col min="4097" max="4097" width="59.85546875" style="7" customWidth="1"/>
    <col min="4098" max="4098" width="12.85546875" style="7" customWidth="1"/>
    <col min="4099" max="4099" width="14.42578125" style="7" customWidth="1"/>
    <col min="4100" max="4100" width="20.85546875" style="7" customWidth="1"/>
    <col min="4101" max="4101" width="12.140625" style="7" customWidth="1"/>
    <col min="4102" max="4102" width="5.5703125" style="7" customWidth="1"/>
    <col min="4103" max="4103" width="13.7109375" style="7" customWidth="1"/>
    <col min="4104" max="4104" width="10.140625" style="7" customWidth="1"/>
    <col min="4105" max="4105" width="5.42578125" style="7" customWidth="1"/>
    <col min="4106" max="4106" width="16.7109375" style="7" customWidth="1"/>
    <col min="4107" max="4107" width="14.5703125" style="7" customWidth="1"/>
    <col min="4108" max="4108" width="12.85546875" style="7" customWidth="1"/>
    <col min="4109" max="4109" width="13.85546875" style="7" customWidth="1"/>
    <col min="4110" max="4110" width="25" style="7" customWidth="1"/>
    <col min="4111" max="4115" width="0" style="7" hidden="1" customWidth="1"/>
    <col min="4116" max="4349" width="9.140625" style="7"/>
    <col min="4350" max="4350" width="8.42578125" style="7" customWidth="1"/>
    <col min="4351" max="4351" width="7.7109375" style="7" customWidth="1"/>
    <col min="4352" max="4352" width="4.85546875" style="7" customWidth="1"/>
    <col min="4353" max="4353" width="59.85546875" style="7" customWidth="1"/>
    <col min="4354" max="4354" width="12.85546875" style="7" customWidth="1"/>
    <col min="4355" max="4355" width="14.42578125" style="7" customWidth="1"/>
    <col min="4356" max="4356" width="20.85546875" style="7" customWidth="1"/>
    <col min="4357" max="4357" width="12.140625" style="7" customWidth="1"/>
    <col min="4358" max="4358" width="5.5703125" style="7" customWidth="1"/>
    <col min="4359" max="4359" width="13.7109375" style="7" customWidth="1"/>
    <col min="4360" max="4360" width="10.140625" style="7" customWidth="1"/>
    <col min="4361" max="4361" width="5.42578125" style="7" customWidth="1"/>
    <col min="4362" max="4362" width="16.7109375" style="7" customWidth="1"/>
    <col min="4363" max="4363" width="14.5703125" style="7" customWidth="1"/>
    <col min="4364" max="4364" width="12.85546875" style="7" customWidth="1"/>
    <col min="4365" max="4365" width="13.85546875" style="7" customWidth="1"/>
    <col min="4366" max="4366" width="25" style="7" customWidth="1"/>
    <col min="4367" max="4371" width="0" style="7" hidden="1" customWidth="1"/>
    <col min="4372" max="4605" width="9.140625" style="7"/>
    <col min="4606" max="4606" width="8.42578125" style="7" customWidth="1"/>
    <col min="4607" max="4607" width="7.7109375" style="7" customWidth="1"/>
    <col min="4608" max="4608" width="4.85546875" style="7" customWidth="1"/>
    <col min="4609" max="4609" width="59.85546875" style="7" customWidth="1"/>
    <col min="4610" max="4610" width="12.85546875" style="7" customWidth="1"/>
    <col min="4611" max="4611" width="14.42578125" style="7" customWidth="1"/>
    <col min="4612" max="4612" width="20.85546875" style="7" customWidth="1"/>
    <col min="4613" max="4613" width="12.140625" style="7" customWidth="1"/>
    <col min="4614" max="4614" width="5.5703125" style="7" customWidth="1"/>
    <col min="4615" max="4615" width="13.7109375" style="7" customWidth="1"/>
    <col min="4616" max="4616" width="10.140625" style="7" customWidth="1"/>
    <col min="4617" max="4617" width="5.42578125" style="7" customWidth="1"/>
    <col min="4618" max="4618" width="16.7109375" style="7" customWidth="1"/>
    <col min="4619" max="4619" width="14.5703125" style="7" customWidth="1"/>
    <col min="4620" max="4620" width="12.85546875" style="7" customWidth="1"/>
    <col min="4621" max="4621" width="13.85546875" style="7" customWidth="1"/>
    <col min="4622" max="4622" width="25" style="7" customWidth="1"/>
    <col min="4623" max="4627" width="0" style="7" hidden="1" customWidth="1"/>
    <col min="4628" max="4861" width="9.140625" style="7"/>
    <col min="4862" max="4862" width="8.42578125" style="7" customWidth="1"/>
    <col min="4863" max="4863" width="7.7109375" style="7" customWidth="1"/>
    <col min="4864" max="4864" width="4.85546875" style="7" customWidth="1"/>
    <col min="4865" max="4865" width="59.85546875" style="7" customWidth="1"/>
    <col min="4866" max="4866" width="12.85546875" style="7" customWidth="1"/>
    <col min="4867" max="4867" width="14.42578125" style="7" customWidth="1"/>
    <col min="4868" max="4868" width="20.85546875" style="7" customWidth="1"/>
    <col min="4869" max="4869" width="12.140625" style="7" customWidth="1"/>
    <col min="4870" max="4870" width="5.5703125" style="7" customWidth="1"/>
    <col min="4871" max="4871" width="13.7109375" style="7" customWidth="1"/>
    <col min="4872" max="4872" width="10.140625" style="7" customWidth="1"/>
    <col min="4873" max="4873" width="5.42578125" style="7" customWidth="1"/>
    <col min="4874" max="4874" width="16.7109375" style="7" customWidth="1"/>
    <col min="4875" max="4875" width="14.5703125" style="7" customWidth="1"/>
    <col min="4876" max="4876" width="12.85546875" style="7" customWidth="1"/>
    <col min="4877" max="4877" width="13.85546875" style="7" customWidth="1"/>
    <col min="4878" max="4878" width="25" style="7" customWidth="1"/>
    <col min="4879" max="4883" width="0" style="7" hidden="1" customWidth="1"/>
    <col min="4884" max="5117" width="9.140625" style="7"/>
    <col min="5118" max="5118" width="8.42578125" style="7" customWidth="1"/>
    <col min="5119" max="5119" width="7.7109375" style="7" customWidth="1"/>
    <col min="5120" max="5120" width="4.85546875" style="7" customWidth="1"/>
    <col min="5121" max="5121" width="59.85546875" style="7" customWidth="1"/>
    <col min="5122" max="5122" width="12.85546875" style="7" customWidth="1"/>
    <col min="5123" max="5123" width="14.42578125" style="7" customWidth="1"/>
    <col min="5124" max="5124" width="20.85546875" style="7" customWidth="1"/>
    <col min="5125" max="5125" width="12.140625" style="7" customWidth="1"/>
    <col min="5126" max="5126" width="5.5703125" style="7" customWidth="1"/>
    <col min="5127" max="5127" width="13.7109375" style="7" customWidth="1"/>
    <col min="5128" max="5128" width="10.140625" style="7" customWidth="1"/>
    <col min="5129" max="5129" width="5.42578125" style="7" customWidth="1"/>
    <col min="5130" max="5130" width="16.7109375" style="7" customWidth="1"/>
    <col min="5131" max="5131" width="14.5703125" style="7" customWidth="1"/>
    <col min="5132" max="5132" width="12.85546875" style="7" customWidth="1"/>
    <col min="5133" max="5133" width="13.85546875" style="7" customWidth="1"/>
    <col min="5134" max="5134" width="25" style="7" customWidth="1"/>
    <col min="5135" max="5139" width="0" style="7" hidden="1" customWidth="1"/>
    <col min="5140" max="5373" width="9.140625" style="7"/>
    <col min="5374" max="5374" width="8.42578125" style="7" customWidth="1"/>
    <col min="5375" max="5375" width="7.7109375" style="7" customWidth="1"/>
    <col min="5376" max="5376" width="4.85546875" style="7" customWidth="1"/>
    <col min="5377" max="5377" width="59.85546875" style="7" customWidth="1"/>
    <col min="5378" max="5378" width="12.85546875" style="7" customWidth="1"/>
    <col min="5379" max="5379" width="14.42578125" style="7" customWidth="1"/>
    <col min="5380" max="5380" width="20.85546875" style="7" customWidth="1"/>
    <col min="5381" max="5381" width="12.140625" style="7" customWidth="1"/>
    <col min="5382" max="5382" width="5.5703125" style="7" customWidth="1"/>
    <col min="5383" max="5383" width="13.7109375" style="7" customWidth="1"/>
    <col min="5384" max="5384" width="10.140625" style="7" customWidth="1"/>
    <col min="5385" max="5385" width="5.42578125" style="7" customWidth="1"/>
    <col min="5386" max="5386" width="16.7109375" style="7" customWidth="1"/>
    <col min="5387" max="5387" width="14.5703125" style="7" customWidth="1"/>
    <col min="5388" max="5388" width="12.85546875" style="7" customWidth="1"/>
    <col min="5389" max="5389" width="13.85546875" style="7" customWidth="1"/>
    <col min="5390" max="5390" width="25" style="7" customWidth="1"/>
    <col min="5391" max="5395" width="0" style="7" hidden="1" customWidth="1"/>
    <col min="5396" max="5629" width="9.140625" style="7"/>
    <col min="5630" max="5630" width="8.42578125" style="7" customWidth="1"/>
    <col min="5631" max="5631" width="7.7109375" style="7" customWidth="1"/>
    <col min="5632" max="5632" width="4.85546875" style="7" customWidth="1"/>
    <col min="5633" max="5633" width="59.85546875" style="7" customWidth="1"/>
    <col min="5634" max="5634" width="12.85546875" style="7" customWidth="1"/>
    <col min="5635" max="5635" width="14.42578125" style="7" customWidth="1"/>
    <col min="5636" max="5636" width="20.85546875" style="7" customWidth="1"/>
    <col min="5637" max="5637" width="12.140625" style="7" customWidth="1"/>
    <col min="5638" max="5638" width="5.5703125" style="7" customWidth="1"/>
    <col min="5639" max="5639" width="13.7109375" style="7" customWidth="1"/>
    <col min="5640" max="5640" width="10.140625" style="7" customWidth="1"/>
    <col min="5641" max="5641" width="5.42578125" style="7" customWidth="1"/>
    <col min="5642" max="5642" width="16.7109375" style="7" customWidth="1"/>
    <col min="5643" max="5643" width="14.5703125" style="7" customWidth="1"/>
    <col min="5644" max="5644" width="12.85546875" style="7" customWidth="1"/>
    <col min="5645" max="5645" width="13.85546875" style="7" customWidth="1"/>
    <col min="5646" max="5646" width="25" style="7" customWidth="1"/>
    <col min="5647" max="5651" width="0" style="7" hidden="1" customWidth="1"/>
    <col min="5652" max="5885" width="9.140625" style="7"/>
    <col min="5886" max="5886" width="8.42578125" style="7" customWidth="1"/>
    <col min="5887" max="5887" width="7.7109375" style="7" customWidth="1"/>
    <col min="5888" max="5888" width="4.85546875" style="7" customWidth="1"/>
    <col min="5889" max="5889" width="59.85546875" style="7" customWidth="1"/>
    <col min="5890" max="5890" width="12.85546875" style="7" customWidth="1"/>
    <col min="5891" max="5891" width="14.42578125" style="7" customWidth="1"/>
    <col min="5892" max="5892" width="20.85546875" style="7" customWidth="1"/>
    <col min="5893" max="5893" width="12.140625" style="7" customWidth="1"/>
    <col min="5894" max="5894" width="5.5703125" style="7" customWidth="1"/>
    <col min="5895" max="5895" width="13.7109375" style="7" customWidth="1"/>
    <col min="5896" max="5896" width="10.140625" style="7" customWidth="1"/>
    <col min="5897" max="5897" width="5.42578125" style="7" customWidth="1"/>
    <col min="5898" max="5898" width="16.7109375" style="7" customWidth="1"/>
    <col min="5899" max="5899" width="14.5703125" style="7" customWidth="1"/>
    <col min="5900" max="5900" width="12.85546875" style="7" customWidth="1"/>
    <col min="5901" max="5901" width="13.85546875" style="7" customWidth="1"/>
    <col min="5902" max="5902" width="25" style="7" customWidth="1"/>
    <col min="5903" max="5907" width="0" style="7" hidden="1" customWidth="1"/>
    <col min="5908" max="6141" width="9.140625" style="7"/>
    <col min="6142" max="6142" width="8.42578125" style="7" customWidth="1"/>
    <col min="6143" max="6143" width="7.7109375" style="7" customWidth="1"/>
    <col min="6144" max="6144" width="4.85546875" style="7" customWidth="1"/>
    <col min="6145" max="6145" width="59.85546875" style="7" customWidth="1"/>
    <col min="6146" max="6146" width="12.85546875" style="7" customWidth="1"/>
    <col min="6147" max="6147" width="14.42578125" style="7" customWidth="1"/>
    <col min="6148" max="6148" width="20.85546875" style="7" customWidth="1"/>
    <col min="6149" max="6149" width="12.140625" style="7" customWidth="1"/>
    <col min="6150" max="6150" width="5.5703125" style="7" customWidth="1"/>
    <col min="6151" max="6151" width="13.7109375" style="7" customWidth="1"/>
    <col min="6152" max="6152" width="10.140625" style="7" customWidth="1"/>
    <col min="6153" max="6153" width="5.42578125" style="7" customWidth="1"/>
    <col min="6154" max="6154" width="16.7109375" style="7" customWidth="1"/>
    <col min="6155" max="6155" width="14.5703125" style="7" customWidth="1"/>
    <col min="6156" max="6156" width="12.85546875" style="7" customWidth="1"/>
    <col min="6157" max="6157" width="13.85546875" style="7" customWidth="1"/>
    <col min="6158" max="6158" width="25" style="7" customWidth="1"/>
    <col min="6159" max="6163" width="0" style="7" hidden="1" customWidth="1"/>
    <col min="6164" max="6397" width="9.140625" style="7"/>
    <col min="6398" max="6398" width="8.42578125" style="7" customWidth="1"/>
    <col min="6399" max="6399" width="7.7109375" style="7" customWidth="1"/>
    <col min="6400" max="6400" width="4.85546875" style="7" customWidth="1"/>
    <col min="6401" max="6401" width="59.85546875" style="7" customWidth="1"/>
    <col min="6402" max="6402" width="12.85546875" style="7" customWidth="1"/>
    <col min="6403" max="6403" width="14.42578125" style="7" customWidth="1"/>
    <col min="6404" max="6404" width="20.85546875" style="7" customWidth="1"/>
    <col min="6405" max="6405" width="12.140625" style="7" customWidth="1"/>
    <col min="6406" max="6406" width="5.5703125" style="7" customWidth="1"/>
    <col min="6407" max="6407" width="13.7109375" style="7" customWidth="1"/>
    <col min="6408" max="6408" width="10.140625" style="7" customWidth="1"/>
    <col min="6409" max="6409" width="5.42578125" style="7" customWidth="1"/>
    <col min="6410" max="6410" width="16.7109375" style="7" customWidth="1"/>
    <col min="6411" max="6411" width="14.5703125" style="7" customWidth="1"/>
    <col min="6412" max="6412" width="12.85546875" style="7" customWidth="1"/>
    <col min="6413" max="6413" width="13.85546875" style="7" customWidth="1"/>
    <col min="6414" max="6414" width="25" style="7" customWidth="1"/>
    <col min="6415" max="6419" width="0" style="7" hidden="1" customWidth="1"/>
    <col min="6420" max="6653" width="9.140625" style="7"/>
    <col min="6654" max="6654" width="8.42578125" style="7" customWidth="1"/>
    <col min="6655" max="6655" width="7.7109375" style="7" customWidth="1"/>
    <col min="6656" max="6656" width="4.85546875" style="7" customWidth="1"/>
    <col min="6657" max="6657" width="59.85546875" style="7" customWidth="1"/>
    <col min="6658" max="6658" width="12.85546875" style="7" customWidth="1"/>
    <col min="6659" max="6659" width="14.42578125" style="7" customWidth="1"/>
    <col min="6660" max="6660" width="20.85546875" style="7" customWidth="1"/>
    <col min="6661" max="6661" width="12.140625" style="7" customWidth="1"/>
    <col min="6662" max="6662" width="5.5703125" style="7" customWidth="1"/>
    <col min="6663" max="6663" width="13.7109375" style="7" customWidth="1"/>
    <col min="6664" max="6664" width="10.140625" style="7" customWidth="1"/>
    <col min="6665" max="6665" width="5.42578125" style="7" customWidth="1"/>
    <col min="6666" max="6666" width="16.7109375" style="7" customWidth="1"/>
    <col min="6667" max="6667" width="14.5703125" style="7" customWidth="1"/>
    <col min="6668" max="6668" width="12.85546875" style="7" customWidth="1"/>
    <col min="6669" max="6669" width="13.85546875" style="7" customWidth="1"/>
    <col min="6670" max="6670" width="25" style="7" customWidth="1"/>
    <col min="6671" max="6675" width="0" style="7" hidden="1" customWidth="1"/>
    <col min="6676" max="6909" width="9.140625" style="7"/>
    <col min="6910" max="6910" width="8.42578125" style="7" customWidth="1"/>
    <col min="6911" max="6911" width="7.7109375" style="7" customWidth="1"/>
    <col min="6912" max="6912" width="4.85546875" style="7" customWidth="1"/>
    <col min="6913" max="6913" width="59.85546875" style="7" customWidth="1"/>
    <col min="6914" max="6914" width="12.85546875" style="7" customWidth="1"/>
    <col min="6915" max="6915" width="14.42578125" style="7" customWidth="1"/>
    <col min="6916" max="6916" width="20.85546875" style="7" customWidth="1"/>
    <col min="6917" max="6917" width="12.140625" style="7" customWidth="1"/>
    <col min="6918" max="6918" width="5.5703125" style="7" customWidth="1"/>
    <col min="6919" max="6919" width="13.7109375" style="7" customWidth="1"/>
    <col min="6920" max="6920" width="10.140625" style="7" customWidth="1"/>
    <col min="6921" max="6921" width="5.42578125" style="7" customWidth="1"/>
    <col min="6922" max="6922" width="16.7109375" style="7" customWidth="1"/>
    <col min="6923" max="6923" width="14.5703125" style="7" customWidth="1"/>
    <col min="6924" max="6924" width="12.85546875" style="7" customWidth="1"/>
    <col min="6925" max="6925" width="13.85546875" style="7" customWidth="1"/>
    <col min="6926" max="6926" width="25" style="7" customWidth="1"/>
    <col min="6927" max="6931" width="0" style="7" hidden="1" customWidth="1"/>
    <col min="6932" max="7165" width="9.140625" style="7"/>
    <col min="7166" max="7166" width="8.42578125" style="7" customWidth="1"/>
    <col min="7167" max="7167" width="7.7109375" style="7" customWidth="1"/>
    <col min="7168" max="7168" width="4.85546875" style="7" customWidth="1"/>
    <col min="7169" max="7169" width="59.85546875" style="7" customWidth="1"/>
    <col min="7170" max="7170" width="12.85546875" style="7" customWidth="1"/>
    <col min="7171" max="7171" width="14.42578125" style="7" customWidth="1"/>
    <col min="7172" max="7172" width="20.85546875" style="7" customWidth="1"/>
    <col min="7173" max="7173" width="12.140625" style="7" customWidth="1"/>
    <col min="7174" max="7174" width="5.5703125" style="7" customWidth="1"/>
    <col min="7175" max="7175" width="13.7109375" style="7" customWidth="1"/>
    <col min="7176" max="7176" width="10.140625" style="7" customWidth="1"/>
    <col min="7177" max="7177" width="5.42578125" style="7" customWidth="1"/>
    <col min="7178" max="7178" width="16.7109375" style="7" customWidth="1"/>
    <col min="7179" max="7179" width="14.5703125" style="7" customWidth="1"/>
    <col min="7180" max="7180" width="12.85546875" style="7" customWidth="1"/>
    <col min="7181" max="7181" width="13.85546875" style="7" customWidth="1"/>
    <col min="7182" max="7182" width="25" style="7" customWidth="1"/>
    <col min="7183" max="7187" width="0" style="7" hidden="1" customWidth="1"/>
    <col min="7188" max="7421" width="9.140625" style="7"/>
    <col min="7422" max="7422" width="8.42578125" style="7" customWidth="1"/>
    <col min="7423" max="7423" width="7.7109375" style="7" customWidth="1"/>
    <col min="7424" max="7424" width="4.85546875" style="7" customWidth="1"/>
    <col min="7425" max="7425" width="59.85546875" style="7" customWidth="1"/>
    <col min="7426" max="7426" width="12.85546875" style="7" customWidth="1"/>
    <col min="7427" max="7427" width="14.42578125" style="7" customWidth="1"/>
    <col min="7428" max="7428" width="20.85546875" style="7" customWidth="1"/>
    <col min="7429" max="7429" width="12.140625" style="7" customWidth="1"/>
    <col min="7430" max="7430" width="5.5703125" style="7" customWidth="1"/>
    <col min="7431" max="7431" width="13.7109375" style="7" customWidth="1"/>
    <col min="7432" max="7432" width="10.140625" style="7" customWidth="1"/>
    <col min="7433" max="7433" width="5.42578125" style="7" customWidth="1"/>
    <col min="7434" max="7434" width="16.7109375" style="7" customWidth="1"/>
    <col min="7435" max="7435" width="14.5703125" style="7" customWidth="1"/>
    <col min="7436" max="7436" width="12.85546875" style="7" customWidth="1"/>
    <col min="7437" max="7437" width="13.85546875" style="7" customWidth="1"/>
    <col min="7438" max="7438" width="25" style="7" customWidth="1"/>
    <col min="7439" max="7443" width="0" style="7" hidden="1" customWidth="1"/>
    <col min="7444" max="7677" width="9.140625" style="7"/>
    <col min="7678" max="7678" width="8.42578125" style="7" customWidth="1"/>
    <col min="7679" max="7679" width="7.7109375" style="7" customWidth="1"/>
    <col min="7680" max="7680" width="4.85546875" style="7" customWidth="1"/>
    <col min="7681" max="7681" width="59.85546875" style="7" customWidth="1"/>
    <col min="7682" max="7682" width="12.85546875" style="7" customWidth="1"/>
    <col min="7683" max="7683" width="14.42578125" style="7" customWidth="1"/>
    <col min="7684" max="7684" width="20.85546875" style="7" customWidth="1"/>
    <col min="7685" max="7685" width="12.140625" style="7" customWidth="1"/>
    <col min="7686" max="7686" width="5.5703125" style="7" customWidth="1"/>
    <col min="7687" max="7687" width="13.7109375" style="7" customWidth="1"/>
    <col min="7688" max="7688" width="10.140625" style="7" customWidth="1"/>
    <col min="7689" max="7689" width="5.42578125" style="7" customWidth="1"/>
    <col min="7690" max="7690" width="16.7109375" style="7" customWidth="1"/>
    <col min="7691" max="7691" width="14.5703125" style="7" customWidth="1"/>
    <col min="7692" max="7692" width="12.85546875" style="7" customWidth="1"/>
    <col min="7693" max="7693" width="13.85546875" style="7" customWidth="1"/>
    <col min="7694" max="7694" width="25" style="7" customWidth="1"/>
    <col min="7695" max="7699" width="0" style="7" hidden="1" customWidth="1"/>
    <col min="7700" max="7933" width="9.140625" style="7"/>
    <col min="7934" max="7934" width="8.42578125" style="7" customWidth="1"/>
    <col min="7935" max="7935" width="7.7109375" style="7" customWidth="1"/>
    <col min="7936" max="7936" width="4.85546875" style="7" customWidth="1"/>
    <col min="7937" max="7937" width="59.85546875" style="7" customWidth="1"/>
    <col min="7938" max="7938" width="12.85546875" style="7" customWidth="1"/>
    <col min="7939" max="7939" width="14.42578125" style="7" customWidth="1"/>
    <col min="7940" max="7940" width="20.85546875" style="7" customWidth="1"/>
    <col min="7941" max="7941" width="12.140625" style="7" customWidth="1"/>
    <col min="7942" max="7942" width="5.5703125" style="7" customWidth="1"/>
    <col min="7943" max="7943" width="13.7109375" style="7" customWidth="1"/>
    <col min="7944" max="7944" width="10.140625" style="7" customWidth="1"/>
    <col min="7945" max="7945" width="5.42578125" style="7" customWidth="1"/>
    <col min="7946" max="7946" width="16.7109375" style="7" customWidth="1"/>
    <col min="7947" max="7947" width="14.5703125" style="7" customWidth="1"/>
    <col min="7948" max="7948" width="12.85546875" style="7" customWidth="1"/>
    <col min="7949" max="7949" width="13.85546875" style="7" customWidth="1"/>
    <col min="7950" max="7950" width="25" style="7" customWidth="1"/>
    <col min="7951" max="7955" width="0" style="7" hidden="1" customWidth="1"/>
    <col min="7956" max="8189" width="9.140625" style="7"/>
    <col min="8190" max="8190" width="8.42578125" style="7" customWidth="1"/>
    <col min="8191" max="8191" width="7.7109375" style="7" customWidth="1"/>
    <col min="8192" max="8192" width="4.85546875" style="7" customWidth="1"/>
    <col min="8193" max="8193" width="59.85546875" style="7" customWidth="1"/>
    <col min="8194" max="8194" width="12.85546875" style="7" customWidth="1"/>
    <col min="8195" max="8195" width="14.42578125" style="7" customWidth="1"/>
    <col min="8196" max="8196" width="20.85546875" style="7" customWidth="1"/>
    <col min="8197" max="8197" width="12.140625" style="7" customWidth="1"/>
    <col min="8198" max="8198" width="5.5703125" style="7" customWidth="1"/>
    <col min="8199" max="8199" width="13.7109375" style="7" customWidth="1"/>
    <col min="8200" max="8200" width="10.140625" style="7" customWidth="1"/>
    <col min="8201" max="8201" width="5.42578125" style="7" customWidth="1"/>
    <col min="8202" max="8202" width="16.7109375" style="7" customWidth="1"/>
    <col min="8203" max="8203" width="14.5703125" style="7" customWidth="1"/>
    <col min="8204" max="8204" width="12.85546875" style="7" customWidth="1"/>
    <col min="8205" max="8205" width="13.85546875" style="7" customWidth="1"/>
    <col min="8206" max="8206" width="25" style="7" customWidth="1"/>
    <col min="8207" max="8211" width="0" style="7" hidden="1" customWidth="1"/>
    <col min="8212" max="8445" width="9.140625" style="7"/>
    <col min="8446" max="8446" width="8.42578125" style="7" customWidth="1"/>
    <col min="8447" max="8447" width="7.7109375" style="7" customWidth="1"/>
    <col min="8448" max="8448" width="4.85546875" style="7" customWidth="1"/>
    <col min="8449" max="8449" width="59.85546875" style="7" customWidth="1"/>
    <col min="8450" max="8450" width="12.85546875" style="7" customWidth="1"/>
    <col min="8451" max="8451" width="14.42578125" style="7" customWidth="1"/>
    <col min="8452" max="8452" width="20.85546875" style="7" customWidth="1"/>
    <col min="8453" max="8453" width="12.140625" style="7" customWidth="1"/>
    <col min="8454" max="8454" width="5.5703125" style="7" customWidth="1"/>
    <col min="8455" max="8455" width="13.7109375" style="7" customWidth="1"/>
    <col min="8456" max="8456" width="10.140625" style="7" customWidth="1"/>
    <col min="8457" max="8457" width="5.42578125" style="7" customWidth="1"/>
    <col min="8458" max="8458" width="16.7109375" style="7" customWidth="1"/>
    <col min="8459" max="8459" width="14.5703125" style="7" customWidth="1"/>
    <col min="8460" max="8460" width="12.85546875" style="7" customWidth="1"/>
    <col min="8461" max="8461" width="13.85546875" style="7" customWidth="1"/>
    <col min="8462" max="8462" width="25" style="7" customWidth="1"/>
    <col min="8463" max="8467" width="0" style="7" hidden="1" customWidth="1"/>
    <col min="8468" max="8701" width="9.140625" style="7"/>
    <col min="8702" max="8702" width="8.42578125" style="7" customWidth="1"/>
    <col min="8703" max="8703" width="7.7109375" style="7" customWidth="1"/>
    <col min="8704" max="8704" width="4.85546875" style="7" customWidth="1"/>
    <col min="8705" max="8705" width="59.85546875" style="7" customWidth="1"/>
    <col min="8706" max="8706" width="12.85546875" style="7" customWidth="1"/>
    <col min="8707" max="8707" width="14.42578125" style="7" customWidth="1"/>
    <col min="8708" max="8708" width="20.85546875" style="7" customWidth="1"/>
    <col min="8709" max="8709" width="12.140625" style="7" customWidth="1"/>
    <col min="8710" max="8710" width="5.5703125" style="7" customWidth="1"/>
    <col min="8711" max="8711" width="13.7109375" style="7" customWidth="1"/>
    <col min="8712" max="8712" width="10.140625" style="7" customWidth="1"/>
    <col min="8713" max="8713" width="5.42578125" style="7" customWidth="1"/>
    <col min="8714" max="8714" width="16.7109375" style="7" customWidth="1"/>
    <col min="8715" max="8715" width="14.5703125" style="7" customWidth="1"/>
    <col min="8716" max="8716" width="12.85546875" style="7" customWidth="1"/>
    <col min="8717" max="8717" width="13.85546875" style="7" customWidth="1"/>
    <col min="8718" max="8718" width="25" style="7" customWidth="1"/>
    <col min="8719" max="8723" width="0" style="7" hidden="1" customWidth="1"/>
    <col min="8724" max="8957" width="9.140625" style="7"/>
    <col min="8958" max="8958" width="8.42578125" style="7" customWidth="1"/>
    <col min="8959" max="8959" width="7.7109375" style="7" customWidth="1"/>
    <col min="8960" max="8960" width="4.85546875" style="7" customWidth="1"/>
    <col min="8961" max="8961" width="59.85546875" style="7" customWidth="1"/>
    <col min="8962" max="8962" width="12.85546875" style="7" customWidth="1"/>
    <col min="8963" max="8963" width="14.42578125" style="7" customWidth="1"/>
    <col min="8964" max="8964" width="20.85546875" style="7" customWidth="1"/>
    <col min="8965" max="8965" width="12.140625" style="7" customWidth="1"/>
    <col min="8966" max="8966" width="5.5703125" style="7" customWidth="1"/>
    <col min="8967" max="8967" width="13.7109375" style="7" customWidth="1"/>
    <col min="8968" max="8968" width="10.140625" style="7" customWidth="1"/>
    <col min="8969" max="8969" width="5.42578125" style="7" customWidth="1"/>
    <col min="8970" max="8970" width="16.7109375" style="7" customWidth="1"/>
    <col min="8971" max="8971" width="14.5703125" style="7" customWidth="1"/>
    <col min="8972" max="8972" width="12.85546875" style="7" customWidth="1"/>
    <col min="8973" max="8973" width="13.85546875" style="7" customWidth="1"/>
    <col min="8974" max="8974" width="25" style="7" customWidth="1"/>
    <col min="8975" max="8979" width="0" style="7" hidden="1" customWidth="1"/>
    <col min="8980" max="9213" width="9.140625" style="7"/>
    <col min="9214" max="9214" width="8.42578125" style="7" customWidth="1"/>
    <col min="9215" max="9215" width="7.7109375" style="7" customWidth="1"/>
    <col min="9216" max="9216" width="4.85546875" style="7" customWidth="1"/>
    <col min="9217" max="9217" width="59.85546875" style="7" customWidth="1"/>
    <col min="9218" max="9218" width="12.85546875" style="7" customWidth="1"/>
    <col min="9219" max="9219" width="14.42578125" style="7" customWidth="1"/>
    <col min="9220" max="9220" width="20.85546875" style="7" customWidth="1"/>
    <col min="9221" max="9221" width="12.140625" style="7" customWidth="1"/>
    <col min="9222" max="9222" width="5.5703125" style="7" customWidth="1"/>
    <col min="9223" max="9223" width="13.7109375" style="7" customWidth="1"/>
    <col min="9224" max="9224" width="10.140625" style="7" customWidth="1"/>
    <col min="9225" max="9225" width="5.42578125" style="7" customWidth="1"/>
    <col min="9226" max="9226" width="16.7109375" style="7" customWidth="1"/>
    <col min="9227" max="9227" width="14.5703125" style="7" customWidth="1"/>
    <col min="9228" max="9228" width="12.85546875" style="7" customWidth="1"/>
    <col min="9229" max="9229" width="13.85546875" style="7" customWidth="1"/>
    <col min="9230" max="9230" width="25" style="7" customWidth="1"/>
    <col min="9231" max="9235" width="0" style="7" hidden="1" customWidth="1"/>
    <col min="9236" max="9469" width="9.140625" style="7"/>
    <col min="9470" max="9470" width="8.42578125" style="7" customWidth="1"/>
    <col min="9471" max="9471" width="7.7109375" style="7" customWidth="1"/>
    <col min="9472" max="9472" width="4.85546875" style="7" customWidth="1"/>
    <col min="9473" max="9473" width="59.85546875" style="7" customWidth="1"/>
    <col min="9474" max="9474" width="12.85546875" style="7" customWidth="1"/>
    <col min="9475" max="9475" width="14.42578125" style="7" customWidth="1"/>
    <col min="9476" max="9476" width="20.85546875" style="7" customWidth="1"/>
    <col min="9477" max="9477" width="12.140625" style="7" customWidth="1"/>
    <col min="9478" max="9478" width="5.5703125" style="7" customWidth="1"/>
    <col min="9479" max="9479" width="13.7109375" style="7" customWidth="1"/>
    <col min="9480" max="9480" width="10.140625" style="7" customWidth="1"/>
    <col min="9481" max="9481" width="5.42578125" style="7" customWidth="1"/>
    <col min="9482" max="9482" width="16.7109375" style="7" customWidth="1"/>
    <col min="9483" max="9483" width="14.5703125" style="7" customWidth="1"/>
    <col min="9484" max="9484" width="12.85546875" style="7" customWidth="1"/>
    <col min="9485" max="9485" width="13.85546875" style="7" customWidth="1"/>
    <col min="9486" max="9486" width="25" style="7" customWidth="1"/>
    <col min="9487" max="9491" width="0" style="7" hidden="1" customWidth="1"/>
    <col min="9492" max="9725" width="9.140625" style="7"/>
    <col min="9726" max="9726" width="8.42578125" style="7" customWidth="1"/>
    <col min="9727" max="9727" width="7.7109375" style="7" customWidth="1"/>
    <col min="9728" max="9728" width="4.85546875" style="7" customWidth="1"/>
    <col min="9729" max="9729" width="59.85546875" style="7" customWidth="1"/>
    <col min="9730" max="9730" width="12.85546875" style="7" customWidth="1"/>
    <col min="9731" max="9731" width="14.42578125" style="7" customWidth="1"/>
    <col min="9732" max="9732" width="20.85546875" style="7" customWidth="1"/>
    <col min="9733" max="9733" width="12.140625" style="7" customWidth="1"/>
    <col min="9734" max="9734" width="5.5703125" style="7" customWidth="1"/>
    <col min="9735" max="9735" width="13.7109375" style="7" customWidth="1"/>
    <col min="9736" max="9736" width="10.140625" style="7" customWidth="1"/>
    <col min="9737" max="9737" width="5.42578125" style="7" customWidth="1"/>
    <col min="9738" max="9738" width="16.7109375" style="7" customWidth="1"/>
    <col min="9739" max="9739" width="14.5703125" style="7" customWidth="1"/>
    <col min="9740" max="9740" width="12.85546875" style="7" customWidth="1"/>
    <col min="9741" max="9741" width="13.85546875" style="7" customWidth="1"/>
    <col min="9742" max="9742" width="25" style="7" customWidth="1"/>
    <col min="9743" max="9747" width="0" style="7" hidden="1" customWidth="1"/>
    <col min="9748" max="9981" width="9.140625" style="7"/>
    <col min="9982" max="9982" width="8.42578125" style="7" customWidth="1"/>
    <col min="9983" max="9983" width="7.7109375" style="7" customWidth="1"/>
    <col min="9984" max="9984" width="4.85546875" style="7" customWidth="1"/>
    <col min="9985" max="9985" width="59.85546875" style="7" customWidth="1"/>
    <col min="9986" max="9986" width="12.85546875" style="7" customWidth="1"/>
    <col min="9987" max="9987" width="14.42578125" style="7" customWidth="1"/>
    <col min="9988" max="9988" width="20.85546875" style="7" customWidth="1"/>
    <col min="9989" max="9989" width="12.140625" style="7" customWidth="1"/>
    <col min="9990" max="9990" width="5.5703125" style="7" customWidth="1"/>
    <col min="9991" max="9991" width="13.7109375" style="7" customWidth="1"/>
    <col min="9992" max="9992" width="10.140625" style="7" customWidth="1"/>
    <col min="9993" max="9993" width="5.42578125" style="7" customWidth="1"/>
    <col min="9994" max="9994" width="16.7109375" style="7" customWidth="1"/>
    <col min="9995" max="9995" width="14.5703125" style="7" customWidth="1"/>
    <col min="9996" max="9996" width="12.85546875" style="7" customWidth="1"/>
    <col min="9997" max="9997" width="13.85546875" style="7" customWidth="1"/>
    <col min="9998" max="9998" width="25" style="7" customWidth="1"/>
    <col min="9999" max="10003" width="0" style="7" hidden="1" customWidth="1"/>
    <col min="10004" max="10237" width="9.140625" style="7"/>
    <col min="10238" max="10238" width="8.42578125" style="7" customWidth="1"/>
    <col min="10239" max="10239" width="7.7109375" style="7" customWidth="1"/>
    <col min="10240" max="10240" width="4.85546875" style="7" customWidth="1"/>
    <col min="10241" max="10241" width="59.85546875" style="7" customWidth="1"/>
    <col min="10242" max="10242" width="12.85546875" style="7" customWidth="1"/>
    <col min="10243" max="10243" width="14.42578125" style="7" customWidth="1"/>
    <col min="10244" max="10244" width="20.85546875" style="7" customWidth="1"/>
    <col min="10245" max="10245" width="12.140625" style="7" customWidth="1"/>
    <col min="10246" max="10246" width="5.5703125" style="7" customWidth="1"/>
    <col min="10247" max="10247" width="13.7109375" style="7" customWidth="1"/>
    <col min="10248" max="10248" width="10.140625" style="7" customWidth="1"/>
    <col min="10249" max="10249" width="5.42578125" style="7" customWidth="1"/>
    <col min="10250" max="10250" width="16.7109375" style="7" customWidth="1"/>
    <col min="10251" max="10251" width="14.5703125" style="7" customWidth="1"/>
    <col min="10252" max="10252" width="12.85546875" style="7" customWidth="1"/>
    <col min="10253" max="10253" width="13.85546875" style="7" customWidth="1"/>
    <col min="10254" max="10254" width="25" style="7" customWidth="1"/>
    <col min="10255" max="10259" width="0" style="7" hidden="1" customWidth="1"/>
    <col min="10260" max="10493" width="9.140625" style="7"/>
    <col min="10494" max="10494" width="8.42578125" style="7" customWidth="1"/>
    <col min="10495" max="10495" width="7.7109375" style="7" customWidth="1"/>
    <col min="10496" max="10496" width="4.85546875" style="7" customWidth="1"/>
    <col min="10497" max="10497" width="59.85546875" style="7" customWidth="1"/>
    <col min="10498" max="10498" width="12.85546875" style="7" customWidth="1"/>
    <col min="10499" max="10499" width="14.42578125" style="7" customWidth="1"/>
    <col min="10500" max="10500" width="20.85546875" style="7" customWidth="1"/>
    <col min="10501" max="10501" width="12.140625" style="7" customWidth="1"/>
    <col min="10502" max="10502" width="5.5703125" style="7" customWidth="1"/>
    <col min="10503" max="10503" width="13.7109375" style="7" customWidth="1"/>
    <col min="10504" max="10504" width="10.140625" style="7" customWidth="1"/>
    <col min="10505" max="10505" width="5.42578125" style="7" customWidth="1"/>
    <col min="10506" max="10506" width="16.7109375" style="7" customWidth="1"/>
    <col min="10507" max="10507" width="14.5703125" style="7" customWidth="1"/>
    <col min="10508" max="10508" width="12.85546875" style="7" customWidth="1"/>
    <col min="10509" max="10509" width="13.85546875" style="7" customWidth="1"/>
    <col min="10510" max="10510" width="25" style="7" customWidth="1"/>
    <col min="10511" max="10515" width="0" style="7" hidden="1" customWidth="1"/>
    <col min="10516" max="10749" width="9.140625" style="7"/>
    <col min="10750" max="10750" width="8.42578125" style="7" customWidth="1"/>
    <col min="10751" max="10751" width="7.7109375" style="7" customWidth="1"/>
    <col min="10752" max="10752" width="4.85546875" style="7" customWidth="1"/>
    <col min="10753" max="10753" width="59.85546875" style="7" customWidth="1"/>
    <col min="10754" max="10754" width="12.85546875" style="7" customWidth="1"/>
    <col min="10755" max="10755" width="14.42578125" style="7" customWidth="1"/>
    <col min="10756" max="10756" width="20.85546875" style="7" customWidth="1"/>
    <col min="10757" max="10757" width="12.140625" style="7" customWidth="1"/>
    <col min="10758" max="10758" width="5.5703125" style="7" customWidth="1"/>
    <col min="10759" max="10759" width="13.7109375" style="7" customWidth="1"/>
    <col min="10760" max="10760" width="10.140625" style="7" customWidth="1"/>
    <col min="10761" max="10761" width="5.42578125" style="7" customWidth="1"/>
    <col min="10762" max="10762" width="16.7109375" style="7" customWidth="1"/>
    <col min="10763" max="10763" width="14.5703125" style="7" customWidth="1"/>
    <col min="10764" max="10764" width="12.85546875" style="7" customWidth="1"/>
    <col min="10765" max="10765" width="13.85546875" style="7" customWidth="1"/>
    <col min="10766" max="10766" width="25" style="7" customWidth="1"/>
    <col min="10767" max="10771" width="0" style="7" hidden="1" customWidth="1"/>
    <col min="10772" max="11005" width="9.140625" style="7"/>
    <col min="11006" max="11006" width="8.42578125" style="7" customWidth="1"/>
    <col min="11007" max="11007" width="7.7109375" style="7" customWidth="1"/>
    <col min="11008" max="11008" width="4.85546875" style="7" customWidth="1"/>
    <col min="11009" max="11009" width="59.85546875" style="7" customWidth="1"/>
    <col min="11010" max="11010" width="12.85546875" style="7" customWidth="1"/>
    <col min="11011" max="11011" width="14.42578125" style="7" customWidth="1"/>
    <col min="11012" max="11012" width="20.85546875" style="7" customWidth="1"/>
    <col min="11013" max="11013" width="12.140625" style="7" customWidth="1"/>
    <col min="11014" max="11014" width="5.5703125" style="7" customWidth="1"/>
    <col min="11015" max="11015" width="13.7109375" style="7" customWidth="1"/>
    <col min="11016" max="11016" width="10.140625" style="7" customWidth="1"/>
    <col min="11017" max="11017" width="5.42578125" style="7" customWidth="1"/>
    <col min="11018" max="11018" width="16.7109375" style="7" customWidth="1"/>
    <col min="11019" max="11019" width="14.5703125" style="7" customWidth="1"/>
    <col min="11020" max="11020" width="12.85546875" style="7" customWidth="1"/>
    <col min="11021" max="11021" width="13.85546875" style="7" customWidth="1"/>
    <col min="11022" max="11022" width="25" style="7" customWidth="1"/>
    <col min="11023" max="11027" width="0" style="7" hidden="1" customWidth="1"/>
    <col min="11028" max="11261" width="9.140625" style="7"/>
    <col min="11262" max="11262" width="8.42578125" style="7" customWidth="1"/>
    <col min="11263" max="11263" width="7.7109375" style="7" customWidth="1"/>
    <col min="11264" max="11264" width="4.85546875" style="7" customWidth="1"/>
    <col min="11265" max="11265" width="59.85546875" style="7" customWidth="1"/>
    <col min="11266" max="11266" width="12.85546875" style="7" customWidth="1"/>
    <col min="11267" max="11267" width="14.42578125" style="7" customWidth="1"/>
    <col min="11268" max="11268" width="20.85546875" style="7" customWidth="1"/>
    <col min="11269" max="11269" width="12.140625" style="7" customWidth="1"/>
    <col min="11270" max="11270" width="5.5703125" style="7" customWidth="1"/>
    <col min="11271" max="11271" width="13.7109375" style="7" customWidth="1"/>
    <col min="11272" max="11272" width="10.140625" style="7" customWidth="1"/>
    <col min="11273" max="11273" width="5.42578125" style="7" customWidth="1"/>
    <col min="11274" max="11274" width="16.7109375" style="7" customWidth="1"/>
    <col min="11275" max="11275" width="14.5703125" style="7" customWidth="1"/>
    <col min="11276" max="11276" width="12.85546875" style="7" customWidth="1"/>
    <col min="11277" max="11277" width="13.85546875" style="7" customWidth="1"/>
    <col min="11278" max="11278" width="25" style="7" customWidth="1"/>
    <col min="11279" max="11283" width="0" style="7" hidden="1" customWidth="1"/>
    <col min="11284" max="11517" width="9.140625" style="7"/>
    <col min="11518" max="11518" width="8.42578125" style="7" customWidth="1"/>
    <col min="11519" max="11519" width="7.7109375" style="7" customWidth="1"/>
    <col min="11520" max="11520" width="4.85546875" style="7" customWidth="1"/>
    <col min="11521" max="11521" width="59.85546875" style="7" customWidth="1"/>
    <col min="11522" max="11522" width="12.85546875" style="7" customWidth="1"/>
    <col min="11523" max="11523" width="14.42578125" style="7" customWidth="1"/>
    <col min="11524" max="11524" width="20.85546875" style="7" customWidth="1"/>
    <col min="11525" max="11525" width="12.140625" style="7" customWidth="1"/>
    <col min="11526" max="11526" width="5.5703125" style="7" customWidth="1"/>
    <col min="11527" max="11527" width="13.7109375" style="7" customWidth="1"/>
    <col min="11528" max="11528" width="10.140625" style="7" customWidth="1"/>
    <col min="11529" max="11529" width="5.42578125" style="7" customWidth="1"/>
    <col min="11530" max="11530" width="16.7109375" style="7" customWidth="1"/>
    <col min="11531" max="11531" width="14.5703125" style="7" customWidth="1"/>
    <col min="11532" max="11532" width="12.85546875" style="7" customWidth="1"/>
    <col min="11533" max="11533" width="13.85546875" style="7" customWidth="1"/>
    <col min="11534" max="11534" width="25" style="7" customWidth="1"/>
    <col min="11535" max="11539" width="0" style="7" hidden="1" customWidth="1"/>
    <col min="11540" max="11773" width="9.140625" style="7"/>
    <col min="11774" max="11774" width="8.42578125" style="7" customWidth="1"/>
    <col min="11775" max="11775" width="7.7109375" style="7" customWidth="1"/>
    <col min="11776" max="11776" width="4.85546875" style="7" customWidth="1"/>
    <col min="11777" max="11777" width="59.85546875" style="7" customWidth="1"/>
    <col min="11778" max="11778" width="12.85546875" style="7" customWidth="1"/>
    <col min="11779" max="11779" width="14.42578125" style="7" customWidth="1"/>
    <col min="11780" max="11780" width="20.85546875" style="7" customWidth="1"/>
    <col min="11781" max="11781" width="12.140625" style="7" customWidth="1"/>
    <col min="11782" max="11782" width="5.5703125" style="7" customWidth="1"/>
    <col min="11783" max="11783" width="13.7109375" style="7" customWidth="1"/>
    <col min="11784" max="11784" width="10.140625" style="7" customWidth="1"/>
    <col min="11785" max="11785" width="5.42578125" style="7" customWidth="1"/>
    <col min="11786" max="11786" width="16.7109375" style="7" customWidth="1"/>
    <col min="11787" max="11787" width="14.5703125" style="7" customWidth="1"/>
    <col min="11788" max="11788" width="12.85546875" style="7" customWidth="1"/>
    <col min="11789" max="11789" width="13.85546875" style="7" customWidth="1"/>
    <col min="11790" max="11790" width="25" style="7" customWidth="1"/>
    <col min="11791" max="11795" width="0" style="7" hidden="1" customWidth="1"/>
    <col min="11796" max="12029" width="9.140625" style="7"/>
    <col min="12030" max="12030" width="8.42578125" style="7" customWidth="1"/>
    <col min="12031" max="12031" width="7.7109375" style="7" customWidth="1"/>
    <col min="12032" max="12032" width="4.85546875" style="7" customWidth="1"/>
    <col min="12033" max="12033" width="59.85546875" style="7" customWidth="1"/>
    <col min="12034" max="12034" width="12.85546875" style="7" customWidth="1"/>
    <col min="12035" max="12035" width="14.42578125" style="7" customWidth="1"/>
    <col min="12036" max="12036" width="20.85546875" style="7" customWidth="1"/>
    <col min="12037" max="12037" width="12.140625" style="7" customWidth="1"/>
    <col min="12038" max="12038" width="5.5703125" style="7" customWidth="1"/>
    <col min="12039" max="12039" width="13.7109375" style="7" customWidth="1"/>
    <col min="12040" max="12040" width="10.140625" style="7" customWidth="1"/>
    <col min="12041" max="12041" width="5.42578125" style="7" customWidth="1"/>
    <col min="12042" max="12042" width="16.7109375" style="7" customWidth="1"/>
    <col min="12043" max="12043" width="14.5703125" style="7" customWidth="1"/>
    <col min="12044" max="12044" width="12.85546875" style="7" customWidth="1"/>
    <col min="12045" max="12045" width="13.85546875" style="7" customWidth="1"/>
    <col min="12046" max="12046" width="25" style="7" customWidth="1"/>
    <col min="12047" max="12051" width="0" style="7" hidden="1" customWidth="1"/>
    <col min="12052" max="12285" width="9.140625" style="7"/>
    <col min="12286" max="12286" width="8.42578125" style="7" customWidth="1"/>
    <col min="12287" max="12287" width="7.7109375" style="7" customWidth="1"/>
    <col min="12288" max="12288" width="4.85546875" style="7" customWidth="1"/>
    <col min="12289" max="12289" width="59.85546875" style="7" customWidth="1"/>
    <col min="12290" max="12290" width="12.85546875" style="7" customWidth="1"/>
    <col min="12291" max="12291" width="14.42578125" style="7" customWidth="1"/>
    <col min="12292" max="12292" width="20.85546875" style="7" customWidth="1"/>
    <col min="12293" max="12293" width="12.140625" style="7" customWidth="1"/>
    <col min="12294" max="12294" width="5.5703125" style="7" customWidth="1"/>
    <col min="12295" max="12295" width="13.7109375" style="7" customWidth="1"/>
    <col min="12296" max="12296" width="10.140625" style="7" customWidth="1"/>
    <col min="12297" max="12297" width="5.42578125" style="7" customWidth="1"/>
    <col min="12298" max="12298" width="16.7109375" style="7" customWidth="1"/>
    <col min="12299" max="12299" width="14.5703125" style="7" customWidth="1"/>
    <col min="12300" max="12300" width="12.85546875" style="7" customWidth="1"/>
    <col min="12301" max="12301" width="13.85546875" style="7" customWidth="1"/>
    <col min="12302" max="12302" width="25" style="7" customWidth="1"/>
    <col min="12303" max="12307" width="0" style="7" hidden="1" customWidth="1"/>
    <col min="12308" max="12541" width="9.140625" style="7"/>
    <col min="12542" max="12542" width="8.42578125" style="7" customWidth="1"/>
    <col min="12543" max="12543" width="7.7109375" style="7" customWidth="1"/>
    <col min="12544" max="12544" width="4.85546875" style="7" customWidth="1"/>
    <col min="12545" max="12545" width="59.85546875" style="7" customWidth="1"/>
    <col min="12546" max="12546" width="12.85546875" style="7" customWidth="1"/>
    <col min="12547" max="12547" width="14.42578125" style="7" customWidth="1"/>
    <col min="12548" max="12548" width="20.85546875" style="7" customWidth="1"/>
    <col min="12549" max="12549" width="12.140625" style="7" customWidth="1"/>
    <col min="12550" max="12550" width="5.5703125" style="7" customWidth="1"/>
    <col min="12551" max="12551" width="13.7109375" style="7" customWidth="1"/>
    <col min="12552" max="12552" width="10.140625" style="7" customWidth="1"/>
    <col min="12553" max="12553" width="5.42578125" style="7" customWidth="1"/>
    <col min="12554" max="12554" width="16.7109375" style="7" customWidth="1"/>
    <col min="12555" max="12555" width="14.5703125" style="7" customWidth="1"/>
    <col min="12556" max="12556" width="12.85546875" style="7" customWidth="1"/>
    <col min="12557" max="12557" width="13.85546875" style="7" customWidth="1"/>
    <col min="12558" max="12558" width="25" style="7" customWidth="1"/>
    <col min="12559" max="12563" width="0" style="7" hidden="1" customWidth="1"/>
    <col min="12564" max="12797" width="9.140625" style="7"/>
    <col min="12798" max="12798" width="8.42578125" style="7" customWidth="1"/>
    <col min="12799" max="12799" width="7.7109375" style="7" customWidth="1"/>
    <col min="12800" max="12800" width="4.85546875" style="7" customWidth="1"/>
    <col min="12801" max="12801" width="59.85546875" style="7" customWidth="1"/>
    <col min="12802" max="12802" width="12.85546875" style="7" customWidth="1"/>
    <col min="12803" max="12803" width="14.42578125" style="7" customWidth="1"/>
    <col min="12804" max="12804" width="20.85546875" style="7" customWidth="1"/>
    <col min="12805" max="12805" width="12.140625" style="7" customWidth="1"/>
    <col min="12806" max="12806" width="5.5703125" style="7" customWidth="1"/>
    <col min="12807" max="12807" width="13.7109375" style="7" customWidth="1"/>
    <col min="12808" max="12808" width="10.140625" style="7" customWidth="1"/>
    <col min="12809" max="12809" width="5.42578125" style="7" customWidth="1"/>
    <col min="12810" max="12810" width="16.7109375" style="7" customWidth="1"/>
    <col min="12811" max="12811" width="14.5703125" style="7" customWidth="1"/>
    <col min="12812" max="12812" width="12.85546875" style="7" customWidth="1"/>
    <col min="12813" max="12813" width="13.85546875" style="7" customWidth="1"/>
    <col min="12814" max="12814" width="25" style="7" customWidth="1"/>
    <col min="12815" max="12819" width="0" style="7" hidden="1" customWidth="1"/>
    <col min="12820" max="13053" width="9.140625" style="7"/>
    <col min="13054" max="13054" width="8.42578125" style="7" customWidth="1"/>
    <col min="13055" max="13055" width="7.7109375" style="7" customWidth="1"/>
    <col min="13056" max="13056" width="4.85546875" style="7" customWidth="1"/>
    <col min="13057" max="13057" width="59.85546875" style="7" customWidth="1"/>
    <col min="13058" max="13058" width="12.85546875" style="7" customWidth="1"/>
    <col min="13059" max="13059" width="14.42578125" style="7" customWidth="1"/>
    <col min="13060" max="13060" width="20.85546875" style="7" customWidth="1"/>
    <col min="13061" max="13061" width="12.140625" style="7" customWidth="1"/>
    <col min="13062" max="13062" width="5.5703125" style="7" customWidth="1"/>
    <col min="13063" max="13063" width="13.7109375" style="7" customWidth="1"/>
    <col min="13064" max="13064" width="10.140625" style="7" customWidth="1"/>
    <col min="13065" max="13065" width="5.42578125" style="7" customWidth="1"/>
    <col min="13066" max="13066" width="16.7109375" style="7" customWidth="1"/>
    <col min="13067" max="13067" width="14.5703125" style="7" customWidth="1"/>
    <col min="13068" max="13068" width="12.85546875" style="7" customWidth="1"/>
    <col min="13069" max="13069" width="13.85546875" style="7" customWidth="1"/>
    <col min="13070" max="13070" width="25" style="7" customWidth="1"/>
    <col min="13071" max="13075" width="0" style="7" hidden="1" customWidth="1"/>
    <col min="13076" max="13309" width="9.140625" style="7"/>
    <col min="13310" max="13310" width="8.42578125" style="7" customWidth="1"/>
    <col min="13311" max="13311" width="7.7109375" style="7" customWidth="1"/>
    <col min="13312" max="13312" width="4.85546875" style="7" customWidth="1"/>
    <col min="13313" max="13313" width="59.85546875" style="7" customWidth="1"/>
    <col min="13314" max="13314" width="12.85546875" style="7" customWidth="1"/>
    <col min="13315" max="13315" width="14.42578125" style="7" customWidth="1"/>
    <col min="13316" max="13316" width="20.85546875" style="7" customWidth="1"/>
    <col min="13317" max="13317" width="12.140625" style="7" customWidth="1"/>
    <col min="13318" max="13318" width="5.5703125" style="7" customWidth="1"/>
    <col min="13319" max="13319" width="13.7109375" style="7" customWidth="1"/>
    <col min="13320" max="13320" width="10.140625" style="7" customWidth="1"/>
    <col min="13321" max="13321" width="5.42578125" style="7" customWidth="1"/>
    <col min="13322" max="13322" width="16.7109375" style="7" customWidth="1"/>
    <col min="13323" max="13323" width="14.5703125" style="7" customWidth="1"/>
    <col min="13324" max="13324" width="12.85546875" style="7" customWidth="1"/>
    <col min="13325" max="13325" width="13.85546875" style="7" customWidth="1"/>
    <col min="13326" max="13326" width="25" style="7" customWidth="1"/>
    <col min="13327" max="13331" width="0" style="7" hidden="1" customWidth="1"/>
    <col min="13332" max="13565" width="9.140625" style="7"/>
    <col min="13566" max="13566" width="8.42578125" style="7" customWidth="1"/>
    <col min="13567" max="13567" width="7.7109375" style="7" customWidth="1"/>
    <col min="13568" max="13568" width="4.85546875" style="7" customWidth="1"/>
    <col min="13569" max="13569" width="59.85546875" style="7" customWidth="1"/>
    <col min="13570" max="13570" width="12.85546875" style="7" customWidth="1"/>
    <col min="13571" max="13571" width="14.42578125" style="7" customWidth="1"/>
    <col min="13572" max="13572" width="20.85546875" style="7" customWidth="1"/>
    <col min="13573" max="13573" width="12.140625" style="7" customWidth="1"/>
    <col min="13574" max="13574" width="5.5703125" style="7" customWidth="1"/>
    <col min="13575" max="13575" width="13.7109375" style="7" customWidth="1"/>
    <col min="13576" max="13576" width="10.140625" style="7" customWidth="1"/>
    <col min="13577" max="13577" width="5.42578125" style="7" customWidth="1"/>
    <col min="13578" max="13578" width="16.7109375" style="7" customWidth="1"/>
    <col min="13579" max="13579" width="14.5703125" style="7" customWidth="1"/>
    <col min="13580" max="13580" width="12.85546875" style="7" customWidth="1"/>
    <col min="13581" max="13581" width="13.85546875" style="7" customWidth="1"/>
    <col min="13582" max="13582" width="25" style="7" customWidth="1"/>
    <col min="13583" max="13587" width="0" style="7" hidden="1" customWidth="1"/>
    <col min="13588" max="13821" width="9.140625" style="7"/>
    <col min="13822" max="13822" width="8.42578125" style="7" customWidth="1"/>
    <col min="13823" max="13823" width="7.7109375" style="7" customWidth="1"/>
    <col min="13824" max="13824" width="4.85546875" style="7" customWidth="1"/>
    <col min="13825" max="13825" width="59.85546875" style="7" customWidth="1"/>
    <col min="13826" max="13826" width="12.85546875" style="7" customWidth="1"/>
    <col min="13827" max="13827" width="14.42578125" style="7" customWidth="1"/>
    <col min="13828" max="13828" width="20.85546875" style="7" customWidth="1"/>
    <col min="13829" max="13829" width="12.140625" style="7" customWidth="1"/>
    <col min="13830" max="13830" width="5.5703125" style="7" customWidth="1"/>
    <col min="13831" max="13831" width="13.7109375" style="7" customWidth="1"/>
    <col min="13832" max="13832" width="10.140625" style="7" customWidth="1"/>
    <col min="13833" max="13833" width="5.42578125" style="7" customWidth="1"/>
    <col min="13834" max="13834" width="16.7109375" style="7" customWidth="1"/>
    <col min="13835" max="13835" width="14.5703125" style="7" customWidth="1"/>
    <col min="13836" max="13836" width="12.85546875" style="7" customWidth="1"/>
    <col min="13837" max="13837" width="13.85546875" style="7" customWidth="1"/>
    <col min="13838" max="13838" width="25" style="7" customWidth="1"/>
    <col min="13839" max="13843" width="0" style="7" hidden="1" customWidth="1"/>
    <col min="13844" max="14077" width="9.140625" style="7"/>
    <col min="14078" max="14078" width="8.42578125" style="7" customWidth="1"/>
    <col min="14079" max="14079" width="7.7109375" style="7" customWidth="1"/>
    <col min="14080" max="14080" width="4.85546875" style="7" customWidth="1"/>
    <col min="14081" max="14081" width="59.85546875" style="7" customWidth="1"/>
    <col min="14082" max="14082" width="12.85546875" style="7" customWidth="1"/>
    <col min="14083" max="14083" width="14.42578125" style="7" customWidth="1"/>
    <col min="14084" max="14084" width="20.85546875" style="7" customWidth="1"/>
    <col min="14085" max="14085" width="12.140625" style="7" customWidth="1"/>
    <col min="14086" max="14086" width="5.5703125" style="7" customWidth="1"/>
    <col min="14087" max="14087" width="13.7109375" style="7" customWidth="1"/>
    <col min="14088" max="14088" width="10.140625" style="7" customWidth="1"/>
    <col min="14089" max="14089" width="5.42578125" style="7" customWidth="1"/>
    <col min="14090" max="14090" width="16.7109375" style="7" customWidth="1"/>
    <col min="14091" max="14091" width="14.5703125" style="7" customWidth="1"/>
    <col min="14092" max="14092" width="12.85546875" style="7" customWidth="1"/>
    <col min="14093" max="14093" width="13.85546875" style="7" customWidth="1"/>
    <col min="14094" max="14094" width="25" style="7" customWidth="1"/>
    <col min="14095" max="14099" width="0" style="7" hidden="1" customWidth="1"/>
    <col min="14100" max="14333" width="9.140625" style="7"/>
    <col min="14334" max="14334" width="8.42578125" style="7" customWidth="1"/>
    <col min="14335" max="14335" width="7.7109375" style="7" customWidth="1"/>
    <col min="14336" max="14336" width="4.85546875" style="7" customWidth="1"/>
    <col min="14337" max="14337" width="59.85546875" style="7" customWidth="1"/>
    <col min="14338" max="14338" width="12.85546875" style="7" customWidth="1"/>
    <col min="14339" max="14339" width="14.42578125" style="7" customWidth="1"/>
    <col min="14340" max="14340" width="20.85546875" style="7" customWidth="1"/>
    <col min="14341" max="14341" width="12.140625" style="7" customWidth="1"/>
    <col min="14342" max="14342" width="5.5703125" style="7" customWidth="1"/>
    <col min="14343" max="14343" width="13.7109375" style="7" customWidth="1"/>
    <col min="14344" max="14344" width="10.140625" style="7" customWidth="1"/>
    <col min="14345" max="14345" width="5.42578125" style="7" customWidth="1"/>
    <col min="14346" max="14346" width="16.7109375" style="7" customWidth="1"/>
    <col min="14347" max="14347" width="14.5703125" style="7" customWidth="1"/>
    <col min="14348" max="14348" width="12.85546875" style="7" customWidth="1"/>
    <col min="14349" max="14349" width="13.85546875" style="7" customWidth="1"/>
    <col min="14350" max="14350" width="25" style="7" customWidth="1"/>
    <col min="14351" max="14355" width="0" style="7" hidden="1" customWidth="1"/>
    <col min="14356" max="14589" width="9.140625" style="7"/>
    <col min="14590" max="14590" width="8.42578125" style="7" customWidth="1"/>
    <col min="14591" max="14591" width="7.7109375" style="7" customWidth="1"/>
    <col min="14592" max="14592" width="4.85546875" style="7" customWidth="1"/>
    <col min="14593" max="14593" width="59.85546875" style="7" customWidth="1"/>
    <col min="14594" max="14594" width="12.85546875" style="7" customWidth="1"/>
    <col min="14595" max="14595" width="14.42578125" style="7" customWidth="1"/>
    <col min="14596" max="14596" width="20.85546875" style="7" customWidth="1"/>
    <col min="14597" max="14597" width="12.140625" style="7" customWidth="1"/>
    <col min="14598" max="14598" width="5.5703125" style="7" customWidth="1"/>
    <col min="14599" max="14599" width="13.7109375" style="7" customWidth="1"/>
    <col min="14600" max="14600" width="10.140625" style="7" customWidth="1"/>
    <col min="14601" max="14601" width="5.42578125" style="7" customWidth="1"/>
    <col min="14602" max="14602" width="16.7109375" style="7" customWidth="1"/>
    <col min="14603" max="14603" width="14.5703125" style="7" customWidth="1"/>
    <col min="14604" max="14604" width="12.85546875" style="7" customWidth="1"/>
    <col min="14605" max="14605" width="13.85546875" style="7" customWidth="1"/>
    <col min="14606" max="14606" width="25" style="7" customWidth="1"/>
    <col min="14607" max="14611" width="0" style="7" hidden="1" customWidth="1"/>
    <col min="14612" max="14845" width="9.140625" style="7"/>
    <col min="14846" max="14846" width="8.42578125" style="7" customWidth="1"/>
    <col min="14847" max="14847" width="7.7109375" style="7" customWidth="1"/>
    <col min="14848" max="14848" width="4.85546875" style="7" customWidth="1"/>
    <col min="14849" max="14849" width="59.85546875" style="7" customWidth="1"/>
    <col min="14850" max="14850" width="12.85546875" style="7" customWidth="1"/>
    <col min="14851" max="14851" width="14.42578125" style="7" customWidth="1"/>
    <col min="14852" max="14852" width="20.85546875" style="7" customWidth="1"/>
    <col min="14853" max="14853" width="12.140625" style="7" customWidth="1"/>
    <col min="14854" max="14854" width="5.5703125" style="7" customWidth="1"/>
    <col min="14855" max="14855" width="13.7109375" style="7" customWidth="1"/>
    <col min="14856" max="14856" width="10.140625" style="7" customWidth="1"/>
    <col min="14857" max="14857" width="5.42578125" style="7" customWidth="1"/>
    <col min="14858" max="14858" width="16.7109375" style="7" customWidth="1"/>
    <col min="14859" max="14859" width="14.5703125" style="7" customWidth="1"/>
    <col min="14860" max="14860" width="12.85546875" style="7" customWidth="1"/>
    <col min="14861" max="14861" width="13.85546875" style="7" customWidth="1"/>
    <col min="14862" max="14862" width="25" style="7" customWidth="1"/>
    <col min="14863" max="14867" width="0" style="7" hidden="1" customWidth="1"/>
    <col min="14868" max="15101" width="9.140625" style="7"/>
    <col min="15102" max="15102" width="8.42578125" style="7" customWidth="1"/>
    <col min="15103" max="15103" width="7.7109375" style="7" customWidth="1"/>
    <col min="15104" max="15104" width="4.85546875" style="7" customWidth="1"/>
    <col min="15105" max="15105" width="59.85546875" style="7" customWidth="1"/>
    <col min="15106" max="15106" width="12.85546875" style="7" customWidth="1"/>
    <col min="15107" max="15107" width="14.42578125" style="7" customWidth="1"/>
    <col min="15108" max="15108" width="20.85546875" style="7" customWidth="1"/>
    <col min="15109" max="15109" width="12.140625" style="7" customWidth="1"/>
    <col min="15110" max="15110" width="5.5703125" style="7" customWidth="1"/>
    <col min="15111" max="15111" width="13.7109375" style="7" customWidth="1"/>
    <col min="15112" max="15112" width="10.140625" style="7" customWidth="1"/>
    <col min="15113" max="15113" width="5.42578125" style="7" customWidth="1"/>
    <col min="15114" max="15114" width="16.7109375" style="7" customWidth="1"/>
    <col min="15115" max="15115" width="14.5703125" style="7" customWidth="1"/>
    <col min="15116" max="15116" width="12.85546875" style="7" customWidth="1"/>
    <col min="15117" max="15117" width="13.85546875" style="7" customWidth="1"/>
    <col min="15118" max="15118" width="25" style="7" customWidth="1"/>
    <col min="15119" max="15123" width="0" style="7" hidden="1" customWidth="1"/>
    <col min="15124" max="15357" width="9.140625" style="7"/>
    <col min="15358" max="15358" width="8.42578125" style="7" customWidth="1"/>
    <col min="15359" max="15359" width="7.7109375" style="7" customWidth="1"/>
    <col min="15360" max="15360" width="4.85546875" style="7" customWidth="1"/>
    <col min="15361" max="15361" width="59.85546875" style="7" customWidth="1"/>
    <col min="15362" max="15362" width="12.85546875" style="7" customWidth="1"/>
    <col min="15363" max="15363" width="14.42578125" style="7" customWidth="1"/>
    <col min="15364" max="15364" width="20.85546875" style="7" customWidth="1"/>
    <col min="15365" max="15365" width="12.140625" style="7" customWidth="1"/>
    <col min="15366" max="15366" width="5.5703125" style="7" customWidth="1"/>
    <col min="15367" max="15367" width="13.7109375" style="7" customWidth="1"/>
    <col min="15368" max="15368" width="10.140625" style="7" customWidth="1"/>
    <col min="15369" max="15369" width="5.42578125" style="7" customWidth="1"/>
    <col min="15370" max="15370" width="16.7109375" style="7" customWidth="1"/>
    <col min="15371" max="15371" width="14.5703125" style="7" customWidth="1"/>
    <col min="15372" max="15372" width="12.85546875" style="7" customWidth="1"/>
    <col min="15373" max="15373" width="13.85546875" style="7" customWidth="1"/>
    <col min="15374" max="15374" width="25" style="7" customWidth="1"/>
    <col min="15375" max="15379" width="0" style="7" hidden="1" customWidth="1"/>
    <col min="15380" max="15613" width="9.140625" style="7"/>
    <col min="15614" max="15614" width="8.42578125" style="7" customWidth="1"/>
    <col min="15615" max="15615" width="7.7109375" style="7" customWidth="1"/>
    <col min="15616" max="15616" width="4.85546875" style="7" customWidth="1"/>
    <col min="15617" max="15617" width="59.85546875" style="7" customWidth="1"/>
    <col min="15618" max="15618" width="12.85546875" style="7" customWidth="1"/>
    <col min="15619" max="15619" width="14.42578125" style="7" customWidth="1"/>
    <col min="15620" max="15620" width="20.85546875" style="7" customWidth="1"/>
    <col min="15621" max="15621" width="12.140625" style="7" customWidth="1"/>
    <col min="15622" max="15622" width="5.5703125" style="7" customWidth="1"/>
    <col min="15623" max="15623" width="13.7109375" style="7" customWidth="1"/>
    <col min="15624" max="15624" width="10.140625" style="7" customWidth="1"/>
    <col min="15625" max="15625" width="5.42578125" style="7" customWidth="1"/>
    <col min="15626" max="15626" width="16.7109375" style="7" customWidth="1"/>
    <col min="15627" max="15627" width="14.5703125" style="7" customWidth="1"/>
    <col min="15628" max="15628" width="12.85546875" style="7" customWidth="1"/>
    <col min="15629" max="15629" width="13.85546875" style="7" customWidth="1"/>
    <col min="15630" max="15630" width="25" style="7" customWidth="1"/>
    <col min="15631" max="15635" width="0" style="7" hidden="1" customWidth="1"/>
    <col min="15636" max="15869" width="9.140625" style="7"/>
    <col min="15870" max="15870" width="8.42578125" style="7" customWidth="1"/>
    <col min="15871" max="15871" width="7.7109375" style="7" customWidth="1"/>
    <col min="15872" max="15872" width="4.85546875" style="7" customWidth="1"/>
    <col min="15873" max="15873" width="59.85546875" style="7" customWidth="1"/>
    <col min="15874" max="15874" width="12.85546875" style="7" customWidth="1"/>
    <col min="15875" max="15875" width="14.42578125" style="7" customWidth="1"/>
    <col min="15876" max="15876" width="20.85546875" style="7" customWidth="1"/>
    <col min="15877" max="15877" width="12.140625" style="7" customWidth="1"/>
    <col min="15878" max="15878" width="5.5703125" style="7" customWidth="1"/>
    <col min="15879" max="15879" width="13.7109375" style="7" customWidth="1"/>
    <col min="15880" max="15880" width="10.140625" style="7" customWidth="1"/>
    <col min="15881" max="15881" width="5.42578125" style="7" customWidth="1"/>
    <col min="15882" max="15882" width="16.7109375" style="7" customWidth="1"/>
    <col min="15883" max="15883" width="14.5703125" style="7" customWidth="1"/>
    <col min="15884" max="15884" width="12.85546875" style="7" customWidth="1"/>
    <col min="15885" max="15885" width="13.85546875" style="7" customWidth="1"/>
    <col min="15886" max="15886" width="25" style="7" customWidth="1"/>
    <col min="15887" max="15891" width="0" style="7" hidden="1" customWidth="1"/>
    <col min="15892" max="16125" width="9.140625" style="7"/>
    <col min="16126" max="16126" width="8.42578125" style="7" customWidth="1"/>
    <col min="16127" max="16127" width="7.7109375" style="7" customWidth="1"/>
    <col min="16128" max="16128" width="4.85546875" style="7" customWidth="1"/>
    <col min="16129" max="16129" width="59.85546875" style="7" customWidth="1"/>
    <col min="16130" max="16130" width="12.85546875" style="7" customWidth="1"/>
    <col min="16131" max="16131" width="14.42578125" style="7" customWidth="1"/>
    <col min="16132" max="16132" width="20.85546875" style="7" customWidth="1"/>
    <col min="16133" max="16133" width="12.140625" style="7" customWidth="1"/>
    <col min="16134" max="16134" width="5.5703125" style="7" customWidth="1"/>
    <col min="16135" max="16135" width="13.7109375" style="7" customWidth="1"/>
    <col min="16136" max="16136" width="10.140625" style="7" customWidth="1"/>
    <col min="16137" max="16137" width="5.42578125" style="7" customWidth="1"/>
    <col min="16138" max="16138" width="16.7109375" style="7" customWidth="1"/>
    <col min="16139" max="16139" width="14.5703125" style="7" customWidth="1"/>
    <col min="16140" max="16140" width="12.85546875" style="7" customWidth="1"/>
    <col min="16141" max="16141" width="13.85546875" style="7" customWidth="1"/>
    <col min="16142" max="16142" width="25" style="7" customWidth="1"/>
    <col min="16143" max="16147" width="0" style="7" hidden="1" customWidth="1"/>
    <col min="16148" max="16384" width="9.140625" style="7"/>
  </cols>
  <sheetData>
    <row r="1" spans="1:17" ht="22.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</row>
    <row r="2" spans="1:17" ht="15.7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 t="s">
        <v>1</v>
      </c>
      <c r="Q2" s="151" t="s">
        <v>2</v>
      </c>
    </row>
    <row r="3" spans="1:17" ht="15.75" customHeight="1" x14ac:dyDescent="0.25">
      <c r="A3" s="10"/>
      <c r="B3" s="10"/>
      <c r="C3" s="10"/>
      <c r="D3" s="10"/>
      <c r="E3" s="10"/>
      <c r="F3" s="10"/>
      <c r="G3" s="11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x14ac:dyDescent="0.25">
      <c r="A4" s="12"/>
      <c r="B4" s="12"/>
      <c r="C4" s="13" t="s">
        <v>3</v>
      </c>
      <c r="D4" s="14" t="s">
        <v>4</v>
      </c>
      <c r="E4" s="12"/>
      <c r="F4" s="15"/>
      <c r="G4" s="16"/>
      <c r="H4" s="15"/>
      <c r="I4" s="15"/>
      <c r="J4" s="15"/>
      <c r="K4" s="15"/>
      <c r="L4" s="15"/>
      <c r="M4" s="15"/>
      <c r="N4" s="15"/>
      <c r="O4" s="12"/>
      <c r="P4" s="15"/>
      <c r="Q4" s="15"/>
    </row>
    <row r="5" spans="1:17" x14ac:dyDescent="0.25">
      <c r="C5" s="17" t="s">
        <v>5</v>
      </c>
      <c r="D5" s="18" t="s">
        <v>6</v>
      </c>
      <c r="F5" s="19"/>
      <c r="G5" s="20"/>
      <c r="H5" s="19"/>
      <c r="I5" s="19"/>
      <c r="J5" s="19"/>
      <c r="K5" s="19"/>
      <c r="L5" s="19"/>
      <c r="M5" s="19"/>
      <c r="N5" s="19"/>
      <c r="P5" s="19"/>
    </row>
    <row r="6" spans="1:17" x14ac:dyDescent="0.25">
      <c r="F6" s="19"/>
      <c r="G6" s="20"/>
      <c r="H6" s="19"/>
      <c r="I6" s="19"/>
      <c r="J6" s="19"/>
      <c r="K6" s="19"/>
      <c r="L6" s="19"/>
      <c r="M6" s="19"/>
      <c r="N6" s="19"/>
      <c r="P6" s="19"/>
    </row>
    <row r="7" spans="1:17" ht="16.5" x14ac:dyDescent="0.25">
      <c r="D7" s="21" t="s">
        <v>7</v>
      </c>
      <c r="E7" s="22">
        <v>737</v>
      </c>
      <c r="F7" s="23" t="s">
        <v>8</v>
      </c>
      <c r="G7" s="24"/>
      <c r="H7" s="25"/>
      <c r="I7" s="25"/>
      <c r="J7" s="25"/>
      <c r="K7" s="25"/>
      <c r="L7" s="25"/>
      <c r="M7" s="25"/>
      <c r="N7" s="26" t="s">
        <v>9</v>
      </c>
      <c r="O7" s="27"/>
      <c r="P7" s="25"/>
    </row>
    <row r="8" spans="1:17" ht="16.5" x14ac:dyDescent="0.25">
      <c r="D8" s="21" t="s">
        <v>10</v>
      </c>
      <c r="E8" s="28">
        <v>6137</v>
      </c>
      <c r="F8" s="23" t="s">
        <v>8</v>
      </c>
      <c r="G8" s="24"/>
      <c r="H8" s="25"/>
      <c r="I8" s="25"/>
      <c r="J8" s="25"/>
      <c r="K8" s="25"/>
      <c r="L8" s="25"/>
      <c r="M8" s="25"/>
      <c r="N8" s="29">
        <v>3.5000000000000003E-2</v>
      </c>
      <c r="O8" s="30"/>
      <c r="P8" s="25"/>
    </row>
    <row r="9" spans="1:17" ht="15.75" thickBot="1" x14ac:dyDescent="0.3">
      <c r="D9" s="13"/>
      <c r="E9" s="30"/>
      <c r="F9" s="25"/>
      <c r="G9" s="24"/>
      <c r="H9" s="25"/>
      <c r="I9" s="25"/>
      <c r="J9" s="25"/>
      <c r="K9" s="25"/>
      <c r="L9" s="25"/>
      <c r="M9" s="25"/>
      <c r="N9" s="25"/>
      <c r="O9" s="30"/>
      <c r="P9" s="25"/>
    </row>
    <row r="10" spans="1:17" ht="29.25" thickBot="1" x14ac:dyDescent="0.3">
      <c r="D10" s="31"/>
      <c r="E10" s="155" t="s">
        <v>11</v>
      </c>
      <c r="F10" s="156"/>
      <c r="G10" s="32" t="s">
        <v>12</v>
      </c>
      <c r="H10" s="157" t="s">
        <v>13</v>
      </c>
      <c r="I10" s="158"/>
      <c r="J10" s="33" t="s">
        <v>14</v>
      </c>
      <c r="K10" s="159" t="s">
        <v>15</v>
      </c>
      <c r="L10" s="158"/>
      <c r="M10" s="34" t="s">
        <v>16</v>
      </c>
      <c r="N10" s="35" t="s">
        <v>17</v>
      </c>
      <c r="O10" s="160" t="s">
        <v>18</v>
      </c>
      <c r="P10" s="161"/>
    </row>
    <row r="11" spans="1:17" ht="17.25" thickBot="1" x14ac:dyDescent="0.3">
      <c r="A11" s="36" t="s">
        <v>19</v>
      </c>
      <c r="B11" s="37" t="s">
        <v>20</v>
      </c>
      <c r="C11" s="37"/>
      <c r="D11" s="37"/>
      <c r="E11" s="38" t="s">
        <v>21</v>
      </c>
      <c r="F11" s="39" t="s">
        <v>22</v>
      </c>
      <c r="G11" s="40"/>
      <c r="H11" s="162" t="s">
        <v>23</v>
      </c>
      <c r="I11" s="163"/>
      <c r="J11" s="41" t="s">
        <v>24</v>
      </c>
      <c r="K11" s="164" t="s">
        <v>23</v>
      </c>
      <c r="L11" s="163"/>
      <c r="M11" s="39" t="s">
        <v>25</v>
      </c>
      <c r="N11" s="42" t="s">
        <v>24</v>
      </c>
      <c r="O11" s="38" t="s">
        <v>21</v>
      </c>
      <c r="P11" s="39" t="s">
        <v>22</v>
      </c>
      <c r="Q11" s="39" t="s">
        <v>26</v>
      </c>
    </row>
    <row r="12" spans="1:17" x14ac:dyDescent="0.25">
      <c r="A12" s="43">
        <v>1</v>
      </c>
      <c r="B12" s="44"/>
      <c r="C12" s="44" t="s">
        <v>27</v>
      </c>
      <c r="D12" s="45"/>
      <c r="E12" s="46">
        <f>F12/$E$7</f>
        <v>0</v>
      </c>
      <c r="F12" s="47"/>
      <c r="G12" s="6" t="s">
        <v>28</v>
      </c>
      <c r="H12" s="48"/>
      <c r="I12" s="49"/>
      <c r="J12" s="49"/>
      <c r="K12" s="49"/>
      <c r="L12" s="49"/>
      <c r="M12" s="50"/>
      <c r="N12" s="1"/>
      <c r="O12" s="46">
        <f>P12/$E$7</f>
        <v>0.28999999999999998</v>
      </c>
      <c r="P12" s="51">
        <v>213.73</v>
      </c>
      <c r="Q12" s="52" t="s">
        <v>57</v>
      </c>
    </row>
    <row r="13" spans="1:17" x14ac:dyDescent="0.25">
      <c r="A13" s="53">
        <v>2</v>
      </c>
      <c r="B13" s="59">
        <v>100</v>
      </c>
      <c r="C13" s="54" t="s">
        <v>29</v>
      </c>
      <c r="D13" s="55"/>
      <c r="E13" s="46">
        <f t="shared" ref="E13:E18" si="0">F13/$E$7</f>
        <v>0</v>
      </c>
      <c r="F13" s="56"/>
      <c r="G13" s="3" t="s">
        <v>30</v>
      </c>
      <c r="H13" s="48"/>
      <c r="I13" s="49"/>
      <c r="J13" s="49"/>
      <c r="K13" s="49"/>
      <c r="L13" s="49"/>
      <c r="M13" s="50"/>
      <c r="N13" s="2"/>
      <c r="O13" s="46">
        <f t="shared" ref="O13:O18" si="1">P13/$E$7</f>
        <v>0.38299864314789683</v>
      </c>
      <c r="P13" s="57">
        <v>282.27</v>
      </c>
      <c r="Q13" s="58" t="s">
        <v>55</v>
      </c>
    </row>
    <row r="14" spans="1:17" ht="30" x14ac:dyDescent="0.25">
      <c r="A14" s="43">
        <v>3</v>
      </c>
      <c r="B14" s="59">
        <v>200</v>
      </c>
      <c r="C14" s="54" t="s">
        <v>31</v>
      </c>
      <c r="D14" s="55"/>
      <c r="E14" s="46">
        <f t="shared" si="0"/>
        <v>0.16582089552238805</v>
      </c>
      <c r="F14" s="56">
        <v>122.21</v>
      </c>
      <c r="G14" s="3" t="s">
        <v>32</v>
      </c>
      <c r="H14" s="48"/>
      <c r="I14" s="49"/>
      <c r="J14" s="49"/>
      <c r="K14" s="49"/>
      <c r="L14" s="49"/>
      <c r="M14" s="50"/>
      <c r="N14" s="2"/>
      <c r="O14" s="46">
        <f t="shared" si="1"/>
        <v>0.60997286295793762</v>
      </c>
      <c r="P14" s="57">
        <v>449.55</v>
      </c>
      <c r="Q14" s="58" t="s">
        <v>33</v>
      </c>
    </row>
    <row r="15" spans="1:17" ht="30" x14ac:dyDescent="0.25">
      <c r="A15" s="53">
        <v>4</v>
      </c>
      <c r="B15" s="59">
        <v>300</v>
      </c>
      <c r="C15" s="165" t="s">
        <v>59</v>
      </c>
      <c r="D15" s="166"/>
      <c r="E15" s="46">
        <f t="shared" si="0"/>
        <v>0.41130257801899595</v>
      </c>
      <c r="F15" s="60">
        <v>303.13</v>
      </c>
      <c r="G15" s="3" t="s">
        <v>32</v>
      </c>
      <c r="H15" s="48"/>
      <c r="I15" s="49"/>
      <c r="J15" s="49"/>
      <c r="K15" s="49"/>
      <c r="L15" s="49"/>
      <c r="M15" s="50"/>
      <c r="N15" s="2"/>
      <c r="O15" s="46">
        <f t="shared" si="1"/>
        <v>1.1334192672998644</v>
      </c>
      <c r="P15" s="57">
        <v>835.33</v>
      </c>
      <c r="Q15" s="58" t="s">
        <v>33</v>
      </c>
    </row>
    <row r="16" spans="1:17" x14ac:dyDescent="0.25">
      <c r="A16" s="43">
        <v>5</v>
      </c>
      <c r="B16" s="59">
        <v>400</v>
      </c>
      <c r="C16" s="165" t="s">
        <v>34</v>
      </c>
      <c r="D16" s="166"/>
      <c r="E16" s="46">
        <f t="shared" si="0"/>
        <v>0</v>
      </c>
      <c r="F16" s="56"/>
      <c r="G16" s="3"/>
      <c r="H16" s="48"/>
      <c r="I16" s="49"/>
      <c r="J16" s="49"/>
      <c r="K16" s="49"/>
      <c r="L16" s="49"/>
      <c r="M16" s="50"/>
      <c r="N16" s="2"/>
      <c r="O16" s="46">
        <v>1.3</v>
      </c>
      <c r="P16" s="57">
        <f>O16*E7</f>
        <v>958.1</v>
      </c>
      <c r="Q16" s="58"/>
    </row>
    <row r="17" spans="1:20" x14ac:dyDescent="0.25">
      <c r="A17" s="53">
        <v>6</v>
      </c>
      <c r="B17" s="59">
        <v>500</v>
      </c>
      <c r="C17" s="165" t="s">
        <v>35</v>
      </c>
      <c r="D17" s="166"/>
      <c r="E17" s="46">
        <f t="shared" si="0"/>
        <v>0</v>
      </c>
      <c r="F17" s="56"/>
      <c r="G17" s="3" t="s">
        <v>32</v>
      </c>
      <c r="H17" s="48"/>
      <c r="I17" s="49"/>
      <c r="J17" s="49"/>
      <c r="K17" s="49"/>
      <c r="L17" s="49"/>
      <c r="M17" s="50"/>
      <c r="N17" s="2"/>
      <c r="O17" s="46">
        <f t="shared" si="1"/>
        <v>1.367706919945726E-2</v>
      </c>
      <c r="P17" s="57">
        <v>10.08</v>
      </c>
      <c r="Q17" s="58"/>
    </row>
    <row r="18" spans="1:20" ht="15" customHeight="1" thickBot="1" x14ac:dyDescent="0.3">
      <c r="A18" s="43">
        <v>7</v>
      </c>
      <c r="B18" s="61">
        <v>700</v>
      </c>
      <c r="C18" s="167" t="s">
        <v>60</v>
      </c>
      <c r="D18" s="168"/>
      <c r="E18" s="62">
        <f t="shared" si="0"/>
        <v>1.6282225237449117E-3</v>
      </c>
      <c r="F18" s="63">
        <v>1.2</v>
      </c>
      <c r="G18" s="3" t="s">
        <v>32</v>
      </c>
      <c r="H18" s="48"/>
      <c r="I18" s="49"/>
      <c r="J18" s="49"/>
      <c r="K18" s="49"/>
      <c r="L18" s="49"/>
      <c r="M18" s="50"/>
      <c r="N18" s="2"/>
      <c r="O18" s="62">
        <f t="shared" si="1"/>
        <v>0</v>
      </c>
      <c r="P18" s="64">
        <v>0</v>
      </c>
      <c r="Q18" s="65"/>
    </row>
    <row r="19" spans="1:20" ht="15.75" thickBot="1" x14ac:dyDescent="0.3">
      <c r="A19" s="66"/>
      <c r="B19" s="67"/>
      <c r="C19" s="37" t="s">
        <v>36</v>
      </c>
      <c r="D19" s="37"/>
      <c r="E19" s="68">
        <f>F19/$E$7</f>
        <v>0.57875169606512888</v>
      </c>
      <c r="F19" s="69">
        <f>SUM(F12:F18)</f>
        <v>426.53999999999996</v>
      </c>
      <c r="G19" s="70"/>
      <c r="H19" s="71"/>
      <c r="I19" s="72"/>
      <c r="J19" s="72"/>
      <c r="K19" s="72"/>
      <c r="L19" s="72"/>
      <c r="M19" s="72"/>
      <c r="N19" s="73"/>
      <c r="O19" s="68">
        <f>P19/$E$7</f>
        <v>3.7300678426051559</v>
      </c>
      <c r="P19" s="69">
        <f>SUM(P12:P18)</f>
        <v>2749.06</v>
      </c>
      <c r="Q19" s="74"/>
    </row>
    <row r="20" spans="1:20" ht="15.75" thickBot="1" x14ac:dyDescent="0.3">
      <c r="A20" s="75"/>
      <c r="B20" s="76"/>
      <c r="C20" s="77"/>
      <c r="D20" s="77"/>
      <c r="E20" s="78"/>
      <c r="F20" s="79"/>
      <c r="G20" s="80"/>
      <c r="H20" s="81"/>
      <c r="I20" s="82"/>
      <c r="J20" s="82"/>
      <c r="K20" s="82"/>
      <c r="L20" s="82"/>
      <c r="M20" s="82"/>
      <c r="N20" s="83"/>
      <c r="O20" s="78"/>
      <c r="P20" s="79"/>
      <c r="Q20" s="84"/>
    </row>
    <row r="21" spans="1:20" ht="17.25" thickBot="1" x14ac:dyDescent="0.3">
      <c r="A21" s="36" t="s">
        <v>19</v>
      </c>
      <c r="B21" s="37" t="s">
        <v>37</v>
      </c>
      <c r="C21" s="37"/>
      <c r="D21" s="37"/>
      <c r="E21" s="38" t="s">
        <v>21</v>
      </c>
      <c r="F21" s="39" t="s">
        <v>22</v>
      </c>
      <c r="G21" s="40"/>
      <c r="H21" s="162"/>
      <c r="I21" s="163"/>
      <c r="J21" s="85"/>
      <c r="K21" s="85"/>
      <c r="L21" s="85"/>
      <c r="M21" s="86"/>
      <c r="N21" s="42"/>
      <c r="O21" s="38" t="s">
        <v>21</v>
      </c>
      <c r="P21" s="39" t="s">
        <v>22</v>
      </c>
      <c r="Q21" s="39" t="s">
        <v>26</v>
      </c>
    </row>
    <row r="22" spans="1:20" x14ac:dyDescent="0.25">
      <c r="A22" s="87"/>
      <c r="B22" s="88"/>
      <c r="C22" s="152"/>
      <c r="D22" s="153"/>
      <c r="E22" s="46"/>
      <c r="F22" s="89"/>
      <c r="G22" s="90"/>
      <c r="H22" s="91"/>
      <c r="I22" s="92"/>
      <c r="J22" s="92"/>
      <c r="K22" s="92"/>
      <c r="L22" s="92"/>
      <c r="M22" s="93"/>
      <c r="N22" s="1"/>
      <c r="O22" s="46"/>
      <c r="P22" s="51"/>
      <c r="Q22" s="94"/>
    </row>
    <row r="23" spans="1:20" x14ac:dyDescent="0.25">
      <c r="A23" s="53">
        <v>8</v>
      </c>
      <c r="B23" s="59">
        <v>600</v>
      </c>
      <c r="C23" s="54" t="s">
        <v>38</v>
      </c>
      <c r="D23" s="55"/>
      <c r="E23" s="170" t="s">
        <v>56</v>
      </c>
      <c r="F23" s="171"/>
      <c r="G23" s="95"/>
      <c r="H23" s="96"/>
      <c r="I23" s="97"/>
      <c r="J23" s="97"/>
      <c r="K23" s="97"/>
      <c r="L23" s="97"/>
      <c r="M23" s="98"/>
      <c r="N23" s="99"/>
      <c r="O23" s="172"/>
      <c r="P23" s="173"/>
      <c r="Q23" s="100"/>
    </row>
    <row r="24" spans="1:20" x14ac:dyDescent="0.25">
      <c r="A24" s="53"/>
      <c r="B24" s="59"/>
      <c r="C24" s="54">
        <v>610</v>
      </c>
      <c r="D24" s="55" t="s">
        <v>39</v>
      </c>
      <c r="E24" s="46">
        <f t="shared" ref="E24:E29" si="2">F24/$E$7</f>
        <v>1.6190637720488468</v>
      </c>
      <c r="F24" s="4">
        <v>1193.25</v>
      </c>
      <c r="G24" s="101"/>
      <c r="H24" s="102">
        <v>140</v>
      </c>
      <c r="I24" s="103" t="s">
        <v>40</v>
      </c>
      <c r="J24" s="104">
        <v>0</v>
      </c>
      <c r="K24" s="105">
        <f>H24*(1+J24)</f>
        <v>140</v>
      </c>
      <c r="L24" s="106" t="s">
        <v>40</v>
      </c>
      <c r="M24" s="107">
        <v>81.892857142857139</v>
      </c>
      <c r="N24" s="2">
        <v>0.26</v>
      </c>
      <c r="O24" s="46">
        <f t="shared" ref="O24:O29" si="3">P24/$E$7</f>
        <v>1.6334124830393488</v>
      </c>
      <c r="P24" s="108">
        <f>(K24*M24*(1+N24))/12</f>
        <v>1203.825</v>
      </c>
      <c r="Q24" s="174"/>
    </row>
    <row r="25" spans="1:20" x14ac:dyDescent="0.25">
      <c r="A25" s="53"/>
      <c r="B25" s="59"/>
      <c r="C25" s="54">
        <v>620</v>
      </c>
      <c r="D25" s="55" t="s">
        <v>41</v>
      </c>
      <c r="E25" s="46">
        <f t="shared" si="2"/>
        <v>1.6886702849389417</v>
      </c>
      <c r="F25" s="4">
        <v>1244.55</v>
      </c>
      <c r="G25" s="101"/>
      <c r="H25" s="102">
        <v>13934.8</v>
      </c>
      <c r="I25" s="103" t="s">
        <v>42</v>
      </c>
      <c r="J25" s="104">
        <v>0</v>
      </c>
      <c r="K25" s="105">
        <f>H25*(1+J25)</f>
        <v>13934.8</v>
      </c>
      <c r="L25" s="106" t="s">
        <v>42</v>
      </c>
      <c r="M25" s="107">
        <v>0.81996153514941017</v>
      </c>
      <c r="N25" s="2">
        <v>0</v>
      </c>
      <c r="O25" s="46">
        <f t="shared" si="3"/>
        <v>1.2919493441881502</v>
      </c>
      <c r="P25" s="108">
        <f>(K25*M25*(1+N25))/12</f>
        <v>952.16666666666663</v>
      </c>
      <c r="Q25" s="175"/>
    </row>
    <row r="26" spans="1:20" ht="18" x14ac:dyDescent="0.25">
      <c r="A26" s="53"/>
      <c r="B26" s="61"/>
      <c r="C26" s="109">
        <v>630</v>
      </c>
      <c r="D26" s="110" t="s">
        <v>43</v>
      </c>
      <c r="E26" s="46">
        <f t="shared" si="2"/>
        <v>0</v>
      </c>
      <c r="F26" s="4">
        <v>0</v>
      </c>
      <c r="G26" s="101"/>
      <c r="H26" s="102"/>
      <c r="I26" s="111" t="s">
        <v>58</v>
      </c>
      <c r="J26" s="104">
        <v>0</v>
      </c>
      <c r="K26" s="105">
        <f>H26*(1+J26)</f>
        <v>0</v>
      </c>
      <c r="L26" s="112" t="s">
        <v>58</v>
      </c>
      <c r="M26" s="107">
        <v>0</v>
      </c>
      <c r="N26" s="2">
        <v>0.03</v>
      </c>
      <c r="O26" s="46">
        <f t="shared" si="3"/>
        <v>0</v>
      </c>
      <c r="P26" s="108">
        <f>(K26*M26*(1+N26))/12</f>
        <v>0</v>
      </c>
      <c r="Q26" s="176"/>
    </row>
    <row r="27" spans="1:20" x14ac:dyDescent="0.25">
      <c r="A27" s="113"/>
      <c r="B27" s="61"/>
      <c r="C27" s="109">
        <v>640</v>
      </c>
      <c r="D27" s="110" t="s">
        <v>44</v>
      </c>
      <c r="E27" s="46">
        <f t="shared" si="2"/>
        <v>0</v>
      </c>
      <c r="F27" s="5"/>
      <c r="G27" s="101"/>
      <c r="H27" s="114"/>
      <c r="I27" s="115"/>
      <c r="J27" s="116"/>
      <c r="K27" s="116"/>
      <c r="L27" s="116"/>
      <c r="M27" s="117"/>
      <c r="N27" s="2"/>
      <c r="O27" s="46">
        <f t="shared" si="3"/>
        <v>0</v>
      </c>
      <c r="P27" s="57">
        <f t="shared" ref="P27:P28" si="4">F27*(1+N27)</f>
        <v>0</v>
      </c>
      <c r="Q27" s="118"/>
    </row>
    <row r="28" spans="1:20" ht="15.75" thickBot="1" x14ac:dyDescent="0.3">
      <c r="A28" s="119">
        <v>9</v>
      </c>
      <c r="B28" s="61">
        <v>700</v>
      </c>
      <c r="C28" s="167"/>
      <c r="D28" s="168"/>
      <c r="E28" s="62">
        <f t="shared" si="2"/>
        <v>0</v>
      </c>
      <c r="F28" s="120"/>
      <c r="G28" s="121"/>
      <c r="H28" s="122"/>
      <c r="I28" s="123"/>
      <c r="J28" s="123"/>
      <c r="K28" s="123"/>
      <c r="L28" s="123"/>
      <c r="M28" s="124"/>
      <c r="N28" s="125"/>
      <c r="O28" s="62">
        <f t="shared" si="3"/>
        <v>0</v>
      </c>
      <c r="P28" s="64">
        <f t="shared" si="4"/>
        <v>0</v>
      </c>
      <c r="Q28" s="117"/>
      <c r="S28" s="137"/>
      <c r="T28" s="137"/>
    </row>
    <row r="29" spans="1:20" ht="15" customHeight="1" thickBot="1" x14ac:dyDescent="0.3">
      <c r="A29" s="66"/>
      <c r="B29" s="67"/>
      <c r="C29" s="37" t="s">
        <v>45</v>
      </c>
      <c r="D29" s="37"/>
      <c r="E29" s="68">
        <f t="shared" si="2"/>
        <v>3.3077340569877887</v>
      </c>
      <c r="F29" s="69">
        <f>F22+F24+F25+F26+F27+F28</f>
        <v>2437.8000000000002</v>
      </c>
      <c r="G29" s="70"/>
      <c r="H29" s="71"/>
      <c r="I29" s="72"/>
      <c r="J29" s="72"/>
      <c r="K29" s="72"/>
      <c r="L29" s="72"/>
      <c r="M29" s="72"/>
      <c r="N29" s="126"/>
      <c r="O29" s="68">
        <f t="shared" si="3"/>
        <v>2.925361827227499</v>
      </c>
      <c r="P29" s="69">
        <f>P22+P24+P25+P26+P27+P28</f>
        <v>2155.9916666666668</v>
      </c>
      <c r="Q29" s="74"/>
      <c r="S29" s="142"/>
      <c r="T29" s="142"/>
    </row>
    <row r="30" spans="1:20" ht="17.25" customHeight="1" x14ac:dyDescent="0.25">
      <c r="A30" s="12"/>
      <c r="B30" s="127"/>
      <c r="C30" s="25"/>
      <c r="D30" s="25"/>
      <c r="E30" s="122"/>
      <c r="F30" s="128"/>
      <c r="G30" s="129"/>
      <c r="H30" s="123"/>
      <c r="I30" s="123"/>
      <c r="J30" s="123"/>
      <c r="K30" s="123"/>
      <c r="L30" s="123"/>
      <c r="M30" s="123"/>
      <c r="N30" s="123"/>
      <c r="O30" s="122"/>
      <c r="P30" s="128"/>
      <c r="Q30" s="12"/>
      <c r="S30" s="142"/>
      <c r="T30" s="142"/>
    </row>
    <row r="31" spans="1:20" ht="15" customHeight="1" x14ac:dyDescent="0.25">
      <c r="A31" s="12"/>
      <c r="B31" s="177" t="s">
        <v>46</v>
      </c>
      <c r="C31" s="177"/>
      <c r="D31" s="177"/>
      <c r="E31" s="122">
        <f>F31/$E$7</f>
        <v>3.8864857530529173</v>
      </c>
      <c r="F31" s="128">
        <f>F29+F19</f>
        <v>2864.34</v>
      </c>
      <c r="G31" s="129"/>
      <c r="H31" s="123"/>
      <c r="I31" s="123"/>
      <c r="J31" s="123"/>
      <c r="K31" s="123"/>
      <c r="L31" s="123"/>
      <c r="M31" s="123"/>
      <c r="N31" s="123"/>
      <c r="O31" s="122">
        <f>P31/$E$7</f>
        <v>6.655429669832654</v>
      </c>
      <c r="P31" s="128">
        <f>P29+P19</f>
        <v>4905.0516666666663</v>
      </c>
      <c r="Q31" s="130"/>
      <c r="S31" s="137"/>
      <c r="T31" s="137"/>
    </row>
    <row r="32" spans="1:20" x14ac:dyDescent="0.25">
      <c r="A32" s="12"/>
      <c r="B32" s="177" t="s">
        <v>47</v>
      </c>
      <c r="C32" s="177"/>
      <c r="D32" s="131">
        <v>0.2</v>
      </c>
      <c r="E32" s="132">
        <f>F32/$E$7</f>
        <v>0.77729715061058346</v>
      </c>
      <c r="F32" s="128">
        <f>F31*$D$32</f>
        <v>572.86800000000005</v>
      </c>
      <c r="G32" s="129"/>
      <c r="H32" s="123"/>
      <c r="I32" s="123"/>
      <c r="J32" s="123"/>
      <c r="K32" s="123"/>
      <c r="L32" s="123"/>
      <c r="M32" s="123"/>
      <c r="N32" s="123"/>
      <c r="O32" s="132">
        <f>P32/$E$7</f>
        <v>1.3310859339665309</v>
      </c>
      <c r="P32" s="128">
        <f>P31*$D$32</f>
        <v>981.01033333333328</v>
      </c>
      <c r="S32" s="137"/>
      <c r="T32" s="137"/>
    </row>
    <row r="33" spans="1:20" x14ac:dyDescent="0.25">
      <c r="A33" s="12"/>
      <c r="B33" s="25" t="s">
        <v>48</v>
      </c>
      <c r="C33" s="25"/>
      <c r="D33" s="25"/>
      <c r="E33" s="122">
        <f>F33/$E$7</f>
        <v>4.6637829036635008</v>
      </c>
      <c r="F33" s="128">
        <f>F32+F31</f>
        <v>3437.2080000000001</v>
      </c>
      <c r="G33" s="129"/>
      <c r="H33" s="123"/>
      <c r="I33" s="123"/>
      <c r="J33" s="123"/>
      <c r="K33" s="123"/>
      <c r="L33" s="123"/>
      <c r="M33" s="123"/>
      <c r="N33" s="123"/>
      <c r="O33" s="122">
        <f>P33/$E$7</f>
        <v>7.9865156037991856</v>
      </c>
      <c r="P33" s="128">
        <f>P32+P31</f>
        <v>5886.0619999999999</v>
      </c>
      <c r="Q33" s="12"/>
    </row>
    <row r="34" spans="1:20" ht="15.75" thickBot="1" x14ac:dyDescent="0.3">
      <c r="A34" s="12"/>
      <c r="B34" s="25" t="s">
        <v>49</v>
      </c>
      <c r="C34" s="25"/>
      <c r="D34" s="25"/>
      <c r="E34" s="133"/>
      <c r="F34" s="134">
        <f>F33*12</f>
        <v>41246.495999999999</v>
      </c>
      <c r="G34" s="135"/>
      <c r="H34" s="136"/>
      <c r="I34" s="136"/>
      <c r="J34" s="136"/>
      <c r="K34" s="136"/>
      <c r="L34" s="136"/>
      <c r="M34" s="136"/>
      <c r="N34" s="136"/>
      <c r="O34" s="133"/>
      <c r="P34" s="134">
        <f>P33*12</f>
        <v>70632.744000000006</v>
      </c>
      <c r="Q34" s="12"/>
    </row>
    <row r="35" spans="1:20" s="137" customFormat="1" x14ac:dyDescent="0.25">
      <c r="S35" s="7"/>
      <c r="T35" s="7"/>
    </row>
    <row r="36" spans="1:20" s="142" customFormat="1" x14ac:dyDescent="0.25">
      <c r="A36" s="138"/>
      <c r="B36" s="139"/>
      <c r="C36" s="139"/>
      <c r="D36" s="139" t="s">
        <v>50</v>
      </c>
      <c r="E36" s="139"/>
      <c r="F36" s="140">
        <f>F19*12</f>
        <v>5118.4799999999996</v>
      </c>
      <c r="G36" s="139"/>
      <c r="H36" s="139"/>
      <c r="I36" s="139"/>
      <c r="J36" s="139"/>
      <c r="K36" s="139"/>
      <c r="L36" s="139"/>
      <c r="M36" s="139"/>
      <c r="N36" s="139"/>
      <c r="O36" s="139"/>
      <c r="P36" s="140">
        <f>P19*12</f>
        <v>32988.720000000001</v>
      </c>
      <c r="Q36" s="141"/>
      <c r="S36" s="7"/>
      <c r="T36" s="7"/>
    </row>
    <row r="37" spans="1:20" s="142" customFormat="1" x14ac:dyDescent="0.25">
      <c r="A37" s="138"/>
      <c r="B37" s="139"/>
      <c r="C37" s="139"/>
      <c r="D37" s="139" t="s">
        <v>51</v>
      </c>
      <c r="E37" s="139"/>
      <c r="F37" s="140">
        <f>F29*12</f>
        <v>29253.600000000002</v>
      </c>
      <c r="G37" s="139"/>
      <c r="H37" s="139"/>
      <c r="I37" s="139"/>
      <c r="J37" s="139"/>
      <c r="K37" s="139"/>
      <c r="L37" s="139"/>
      <c r="M37" s="139"/>
      <c r="N37" s="139"/>
      <c r="O37" s="139"/>
      <c r="P37" s="140">
        <f>P29*12</f>
        <v>25871.9</v>
      </c>
      <c r="Q37" s="141"/>
      <c r="S37" s="7"/>
      <c r="T37" s="7"/>
    </row>
    <row r="38" spans="1:20" s="137" customFormat="1" x14ac:dyDescent="0.25">
      <c r="F38" s="143">
        <f>SUM(F36:F37)</f>
        <v>34372.080000000002</v>
      </c>
      <c r="P38" s="144">
        <f>SUM(P36:P37)</f>
        <v>58860.62</v>
      </c>
      <c r="S38" s="7"/>
      <c r="T38" s="7"/>
    </row>
    <row r="39" spans="1:20" s="137" customFormat="1" x14ac:dyDescent="0.25">
      <c r="S39" s="7"/>
      <c r="T39" s="7"/>
    </row>
    <row r="40" spans="1:20" x14ac:dyDescent="0.25">
      <c r="A40" s="169" t="s">
        <v>52</v>
      </c>
      <c r="B40" s="169"/>
      <c r="C40" s="169"/>
      <c r="D40" s="145">
        <v>41291</v>
      </c>
      <c r="E40" s="146"/>
      <c r="O40" s="146"/>
    </row>
    <row r="41" spans="1:20" x14ac:dyDescent="0.25">
      <c r="A41" s="169" t="s">
        <v>53</v>
      </c>
      <c r="B41" s="169"/>
      <c r="C41" s="169"/>
      <c r="D41" s="147" t="s">
        <v>54</v>
      </c>
      <c r="E41" s="148"/>
      <c r="O41" s="148"/>
    </row>
    <row r="43" spans="1:20" x14ac:dyDescent="0.25">
      <c r="B43" s="149"/>
      <c r="C43" s="149"/>
      <c r="D43" s="149"/>
      <c r="E43" s="149"/>
      <c r="F43" s="149"/>
      <c r="G43" s="150"/>
      <c r="H43" s="149"/>
      <c r="I43" s="149"/>
      <c r="J43" s="149"/>
      <c r="K43" s="149"/>
      <c r="L43" s="149"/>
      <c r="M43" s="149"/>
      <c r="N43" s="149"/>
      <c r="O43" s="149"/>
      <c r="P43" s="149"/>
    </row>
  </sheetData>
  <mergeCells count="21">
    <mergeCell ref="A40:C40"/>
    <mergeCell ref="A41:C41"/>
    <mergeCell ref="E23:F23"/>
    <mergeCell ref="O23:P23"/>
    <mergeCell ref="Q24:Q26"/>
    <mergeCell ref="C28:D28"/>
    <mergeCell ref="B31:D31"/>
    <mergeCell ref="B32:C32"/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</mergeCells>
  <dataValidations count="1">
    <dataValidation type="list" allowBlank="1" showInputMessage="1" showErrorMessage="1" sqref="E23:F23 IX23:IY23 ST23:SU23 ACP23:ACQ23 AML23:AMM23 AWH23:AWI23 BGD23:BGE23 BPZ23:BQA23 BZV23:BZW23 CJR23:CJS23 CTN23:CTO23 DDJ23:DDK23 DNF23:DNG23 DXB23:DXC23 EGX23:EGY23 EQT23:EQU23 FAP23:FAQ23 FKL23:FKM23 FUH23:FUI23 GED23:GEE23 GNZ23:GOA23 GXV23:GXW23 HHR23:HHS23 HRN23:HRO23 IBJ23:IBK23 ILF23:ILG23 IVB23:IVC23 JEX23:JEY23 JOT23:JOU23 JYP23:JYQ23 KIL23:KIM23 KSH23:KSI23 LCD23:LCE23 LLZ23:LMA23 LVV23:LVW23 MFR23:MFS23 MPN23:MPO23 MZJ23:MZK23 NJF23:NJG23 NTB23:NTC23 OCX23:OCY23 OMT23:OMU23 OWP23:OWQ23 PGL23:PGM23 PQH23:PQI23 QAD23:QAE23 QJZ23:QKA23 QTV23:QTW23 RDR23:RDS23 RNN23:RNO23 RXJ23:RXK23 SHF23:SHG23 SRB23:SRC23 TAX23:TAY23 TKT23:TKU23 TUP23:TUQ23 UEL23:UEM23 UOH23:UOI23 UYD23:UYE23 VHZ23:VIA23 VRV23:VRW23 WBR23:WBS23 WLN23:WLO23 WVJ23:WVK23 E65559:F65559 IX65559:IY65559 ST65559:SU65559 ACP65559:ACQ65559 AML65559:AMM65559 AWH65559:AWI65559 BGD65559:BGE65559 BPZ65559:BQA65559 BZV65559:BZW65559 CJR65559:CJS65559 CTN65559:CTO65559 DDJ65559:DDK65559 DNF65559:DNG65559 DXB65559:DXC65559 EGX65559:EGY65559 EQT65559:EQU65559 FAP65559:FAQ65559 FKL65559:FKM65559 FUH65559:FUI65559 GED65559:GEE65559 GNZ65559:GOA65559 GXV65559:GXW65559 HHR65559:HHS65559 HRN65559:HRO65559 IBJ65559:IBK65559 ILF65559:ILG65559 IVB65559:IVC65559 JEX65559:JEY65559 JOT65559:JOU65559 JYP65559:JYQ65559 KIL65559:KIM65559 KSH65559:KSI65559 LCD65559:LCE65559 LLZ65559:LMA65559 LVV65559:LVW65559 MFR65559:MFS65559 MPN65559:MPO65559 MZJ65559:MZK65559 NJF65559:NJG65559 NTB65559:NTC65559 OCX65559:OCY65559 OMT65559:OMU65559 OWP65559:OWQ65559 PGL65559:PGM65559 PQH65559:PQI65559 QAD65559:QAE65559 QJZ65559:QKA65559 QTV65559:QTW65559 RDR65559:RDS65559 RNN65559:RNO65559 RXJ65559:RXK65559 SHF65559:SHG65559 SRB65559:SRC65559 TAX65559:TAY65559 TKT65559:TKU65559 TUP65559:TUQ65559 UEL65559:UEM65559 UOH65559:UOI65559 UYD65559:UYE65559 VHZ65559:VIA65559 VRV65559:VRW65559 WBR65559:WBS65559 WLN65559:WLO65559 WVJ65559:WVK65559 E131095:F131095 IX131095:IY131095 ST131095:SU131095 ACP131095:ACQ131095 AML131095:AMM131095 AWH131095:AWI131095 BGD131095:BGE131095 BPZ131095:BQA131095 BZV131095:BZW131095 CJR131095:CJS131095 CTN131095:CTO131095 DDJ131095:DDK131095 DNF131095:DNG131095 DXB131095:DXC131095 EGX131095:EGY131095 EQT131095:EQU131095 FAP131095:FAQ131095 FKL131095:FKM131095 FUH131095:FUI131095 GED131095:GEE131095 GNZ131095:GOA131095 GXV131095:GXW131095 HHR131095:HHS131095 HRN131095:HRO131095 IBJ131095:IBK131095 ILF131095:ILG131095 IVB131095:IVC131095 JEX131095:JEY131095 JOT131095:JOU131095 JYP131095:JYQ131095 KIL131095:KIM131095 KSH131095:KSI131095 LCD131095:LCE131095 LLZ131095:LMA131095 LVV131095:LVW131095 MFR131095:MFS131095 MPN131095:MPO131095 MZJ131095:MZK131095 NJF131095:NJG131095 NTB131095:NTC131095 OCX131095:OCY131095 OMT131095:OMU131095 OWP131095:OWQ131095 PGL131095:PGM131095 PQH131095:PQI131095 QAD131095:QAE131095 QJZ131095:QKA131095 QTV131095:QTW131095 RDR131095:RDS131095 RNN131095:RNO131095 RXJ131095:RXK131095 SHF131095:SHG131095 SRB131095:SRC131095 TAX131095:TAY131095 TKT131095:TKU131095 TUP131095:TUQ131095 UEL131095:UEM131095 UOH131095:UOI131095 UYD131095:UYE131095 VHZ131095:VIA131095 VRV131095:VRW131095 WBR131095:WBS131095 WLN131095:WLO131095 WVJ131095:WVK131095 E196631:F196631 IX196631:IY196631 ST196631:SU196631 ACP196631:ACQ196631 AML196631:AMM196631 AWH196631:AWI196631 BGD196631:BGE196631 BPZ196631:BQA196631 BZV196631:BZW196631 CJR196631:CJS196631 CTN196631:CTO196631 DDJ196631:DDK196631 DNF196631:DNG196631 DXB196631:DXC196631 EGX196631:EGY196631 EQT196631:EQU196631 FAP196631:FAQ196631 FKL196631:FKM196631 FUH196631:FUI196631 GED196631:GEE196631 GNZ196631:GOA196631 GXV196631:GXW196631 HHR196631:HHS196631 HRN196631:HRO196631 IBJ196631:IBK196631 ILF196631:ILG196631 IVB196631:IVC196631 JEX196631:JEY196631 JOT196631:JOU196631 JYP196631:JYQ196631 KIL196631:KIM196631 KSH196631:KSI196631 LCD196631:LCE196631 LLZ196631:LMA196631 LVV196631:LVW196631 MFR196631:MFS196631 MPN196631:MPO196631 MZJ196631:MZK196631 NJF196631:NJG196631 NTB196631:NTC196631 OCX196631:OCY196631 OMT196631:OMU196631 OWP196631:OWQ196631 PGL196631:PGM196631 PQH196631:PQI196631 QAD196631:QAE196631 QJZ196631:QKA196631 QTV196631:QTW196631 RDR196631:RDS196631 RNN196631:RNO196631 RXJ196631:RXK196631 SHF196631:SHG196631 SRB196631:SRC196631 TAX196631:TAY196631 TKT196631:TKU196631 TUP196631:TUQ196631 UEL196631:UEM196631 UOH196631:UOI196631 UYD196631:UYE196631 VHZ196631:VIA196631 VRV196631:VRW196631 WBR196631:WBS196631 WLN196631:WLO196631 WVJ196631:WVK196631 E262167:F262167 IX262167:IY262167 ST262167:SU262167 ACP262167:ACQ262167 AML262167:AMM262167 AWH262167:AWI262167 BGD262167:BGE262167 BPZ262167:BQA262167 BZV262167:BZW262167 CJR262167:CJS262167 CTN262167:CTO262167 DDJ262167:DDK262167 DNF262167:DNG262167 DXB262167:DXC262167 EGX262167:EGY262167 EQT262167:EQU262167 FAP262167:FAQ262167 FKL262167:FKM262167 FUH262167:FUI262167 GED262167:GEE262167 GNZ262167:GOA262167 GXV262167:GXW262167 HHR262167:HHS262167 HRN262167:HRO262167 IBJ262167:IBK262167 ILF262167:ILG262167 IVB262167:IVC262167 JEX262167:JEY262167 JOT262167:JOU262167 JYP262167:JYQ262167 KIL262167:KIM262167 KSH262167:KSI262167 LCD262167:LCE262167 LLZ262167:LMA262167 LVV262167:LVW262167 MFR262167:MFS262167 MPN262167:MPO262167 MZJ262167:MZK262167 NJF262167:NJG262167 NTB262167:NTC262167 OCX262167:OCY262167 OMT262167:OMU262167 OWP262167:OWQ262167 PGL262167:PGM262167 PQH262167:PQI262167 QAD262167:QAE262167 QJZ262167:QKA262167 QTV262167:QTW262167 RDR262167:RDS262167 RNN262167:RNO262167 RXJ262167:RXK262167 SHF262167:SHG262167 SRB262167:SRC262167 TAX262167:TAY262167 TKT262167:TKU262167 TUP262167:TUQ262167 UEL262167:UEM262167 UOH262167:UOI262167 UYD262167:UYE262167 VHZ262167:VIA262167 VRV262167:VRW262167 WBR262167:WBS262167 WLN262167:WLO262167 WVJ262167:WVK262167 E327703:F327703 IX327703:IY327703 ST327703:SU327703 ACP327703:ACQ327703 AML327703:AMM327703 AWH327703:AWI327703 BGD327703:BGE327703 BPZ327703:BQA327703 BZV327703:BZW327703 CJR327703:CJS327703 CTN327703:CTO327703 DDJ327703:DDK327703 DNF327703:DNG327703 DXB327703:DXC327703 EGX327703:EGY327703 EQT327703:EQU327703 FAP327703:FAQ327703 FKL327703:FKM327703 FUH327703:FUI327703 GED327703:GEE327703 GNZ327703:GOA327703 GXV327703:GXW327703 HHR327703:HHS327703 HRN327703:HRO327703 IBJ327703:IBK327703 ILF327703:ILG327703 IVB327703:IVC327703 JEX327703:JEY327703 JOT327703:JOU327703 JYP327703:JYQ327703 KIL327703:KIM327703 KSH327703:KSI327703 LCD327703:LCE327703 LLZ327703:LMA327703 LVV327703:LVW327703 MFR327703:MFS327703 MPN327703:MPO327703 MZJ327703:MZK327703 NJF327703:NJG327703 NTB327703:NTC327703 OCX327703:OCY327703 OMT327703:OMU327703 OWP327703:OWQ327703 PGL327703:PGM327703 PQH327703:PQI327703 QAD327703:QAE327703 QJZ327703:QKA327703 QTV327703:QTW327703 RDR327703:RDS327703 RNN327703:RNO327703 RXJ327703:RXK327703 SHF327703:SHG327703 SRB327703:SRC327703 TAX327703:TAY327703 TKT327703:TKU327703 TUP327703:TUQ327703 UEL327703:UEM327703 UOH327703:UOI327703 UYD327703:UYE327703 VHZ327703:VIA327703 VRV327703:VRW327703 WBR327703:WBS327703 WLN327703:WLO327703 WVJ327703:WVK327703 E393239:F393239 IX393239:IY393239 ST393239:SU393239 ACP393239:ACQ393239 AML393239:AMM393239 AWH393239:AWI393239 BGD393239:BGE393239 BPZ393239:BQA393239 BZV393239:BZW393239 CJR393239:CJS393239 CTN393239:CTO393239 DDJ393239:DDK393239 DNF393239:DNG393239 DXB393239:DXC393239 EGX393239:EGY393239 EQT393239:EQU393239 FAP393239:FAQ393239 FKL393239:FKM393239 FUH393239:FUI393239 GED393239:GEE393239 GNZ393239:GOA393239 GXV393239:GXW393239 HHR393239:HHS393239 HRN393239:HRO393239 IBJ393239:IBK393239 ILF393239:ILG393239 IVB393239:IVC393239 JEX393239:JEY393239 JOT393239:JOU393239 JYP393239:JYQ393239 KIL393239:KIM393239 KSH393239:KSI393239 LCD393239:LCE393239 LLZ393239:LMA393239 LVV393239:LVW393239 MFR393239:MFS393239 MPN393239:MPO393239 MZJ393239:MZK393239 NJF393239:NJG393239 NTB393239:NTC393239 OCX393239:OCY393239 OMT393239:OMU393239 OWP393239:OWQ393239 PGL393239:PGM393239 PQH393239:PQI393239 QAD393239:QAE393239 QJZ393239:QKA393239 QTV393239:QTW393239 RDR393239:RDS393239 RNN393239:RNO393239 RXJ393239:RXK393239 SHF393239:SHG393239 SRB393239:SRC393239 TAX393239:TAY393239 TKT393239:TKU393239 TUP393239:TUQ393239 UEL393239:UEM393239 UOH393239:UOI393239 UYD393239:UYE393239 VHZ393239:VIA393239 VRV393239:VRW393239 WBR393239:WBS393239 WLN393239:WLO393239 WVJ393239:WVK393239 E458775:F458775 IX458775:IY458775 ST458775:SU458775 ACP458775:ACQ458775 AML458775:AMM458775 AWH458775:AWI458775 BGD458775:BGE458775 BPZ458775:BQA458775 BZV458775:BZW458775 CJR458775:CJS458775 CTN458775:CTO458775 DDJ458775:DDK458775 DNF458775:DNG458775 DXB458775:DXC458775 EGX458775:EGY458775 EQT458775:EQU458775 FAP458775:FAQ458775 FKL458775:FKM458775 FUH458775:FUI458775 GED458775:GEE458775 GNZ458775:GOA458775 GXV458775:GXW458775 HHR458775:HHS458775 HRN458775:HRO458775 IBJ458775:IBK458775 ILF458775:ILG458775 IVB458775:IVC458775 JEX458775:JEY458775 JOT458775:JOU458775 JYP458775:JYQ458775 KIL458775:KIM458775 KSH458775:KSI458775 LCD458775:LCE458775 LLZ458775:LMA458775 LVV458775:LVW458775 MFR458775:MFS458775 MPN458775:MPO458775 MZJ458775:MZK458775 NJF458775:NJG458775 NTB458775:NTC458775 OCX458775:OCY458775 OMT458775:OMU458775 OWP458775:OWQ458775 PGL458775:PGM458775 PQH458775:PQI458775 QAD458775:QAE458775 QJZ458775:QKA458775 QTV458775:QTW458775 RDR458775:RDS458775 RNN458775:RNO458775 RXJ458775:RXK458775 SHF458775:SHG458775 SRB458775:SRC458775 TAX458775:TAY458775 TKT458775:TKU458775 TUP458775:TUQ458775 UEL458775:UEM458775 UOH458775:UOI458775 UYD458775:UYE458775 VHZ458775:VIA458775 VRV458775:VRW458775 WBR458775:WBS458775 WLN458775:WLO458775 WVJ458775:WVK458775 E524311:F524311 IX524311:IY524311 ST524311:SU524311 ACP524311:ACQ524311 AML524311:AMM524311 AWH524311:AWI524311 BGD524311:BGE524311 BPZ524311:BQA524311 BZV524311:BZW524311 CJR524311:CJS524311 CTN524311:CTO524311 DDJ524311:DDK524311 DNF524311:DNG524311 DXB524311:DXC524311 EGX524311:EGY524311 EQT524311:EQU524311 FAP524311:FAQ524311 FKL524311:FKM524311 FUH524311:FUI524311 GED524311:GEE524311 GNZ524311:GOA524311 GXV524311:GXW524311 HHR524311:HHS524311 HRN524311:HRO524311 IBJ524311:IBK524311 ILF524311:ILG524311 IVB524311:IVC524311 JEX524311:JEY524311 JOT524311:JOU524311 JYP524311:JYQ524311 KIL524311:KIM524311 KSH524311:KSI524311 LCD524311:LCE524311 LLZ524311:LMA524311 LVV524311:LVW524311 MFR524311:MFS524311 MPN524311:MPO524311 MZJ524311:MZK524311 NJF524311:NJG524311 NTB524311:NTC524311 OCX524311:OCY524311 OMT524311:OMU524311 OWP524311:OWQ524311 PGL524311:PGM524311 PQH524311:PQI524311 QAD524311:QAE524311 QJZ524311:QKA524311 QTV524311:QTW524311 RDR524311:RDS524311 RNN524311:RNO524311 RXJ524311:RXK524311 SHF524311:SHG524311 SRB524311:SRC524311 TAX524311:TAY524311 TKT524311:TKU524311 TUP524311:TUQ524311 UEL524311:UEM524311 UOH524311:UOI524311 UYD524311:UYE524311 VHZ524311:VIA524311 VRV524311:VRW524311 WBR524311:WBS524311 WLN524311:WLO524311 WVJ524311:WVK524311 E589847:F589847 IX589847:IY589847 ST589847:SU589847 ACP589847:ACQ589847 AML589847:AMM589847 AWH589847:AWI589847 BGD589847:BGE589847 BPZ589847:BQA589847 BZV589847:BZW589847 CJR589847:CJS589847 CTN589847:CTO589847 DDJ589847:DDK589847 DNF589847:DNG589847 DXB589847:DXC589847 EGX589847:EGY589847 EQT589847:EQU589847 FAP589847:FAQ589847 FKL589847:FKM589847 FUH589847:FUI589847 GED589847:GEE589847 GNZ589847:GOA589847 GXV589847:GXW589847 HHR589847:HHS589847 HRN589847:HRO589847 IBJ589847:IBK589847 ILF589847:ILG589847 IVB589847:IVC589847 JEX589847:JEY589847 JOT589847:JOU589847 JYP589847:JYQ589847 KIL589847:KIM589847 KSH589847:KSI589847 LCD589847:LCE589847 LLZ589847:LMA589847 LVV589847:LVW589847 MFR589847:MFS589847 MPN589847:MPO589847 MZJ589847:MZK589847 NJF589847:NJG589847 NTB589847:NTC589847 OCX589847:OCY589847 OMT589847:OMU589847 OWP589847:OWQ589847 PGL589847:PGM589847 PQH589847:PQI589847 QAD589847:QAE589847 QJZ589847:QKA589847 QTV589847:QTW589847 RDR589847:RDS589847 RNN589847:RNO589847 RXJ589847:RXK589847 SHF589847:SHG589847 SRB589847:SRC589847 TAX589847:TAY589847 TKT589847:TKU589847 TUP589847:TUQ589847 UEL589847:UEM589847 UOH589847:UOI589847 UYD589847:UYE589847 VHZ589847:VIA589847 VRV589847:VRW589847 WBR589847:WBS589847 WLN589847:WLO589847 WVJ589847:WVK589847 E655383:F655383 IX655383:IY655383 ST655383:SU655383 ACP655383:ACQ655383 AML655383:AMM655383 AWH655383:AWI655383 BGD655383:BGE655383 BPZ655383:BQA655383 BZV655383:BZW655383 CJR655383:CJS655383 CTN655383:CTO655383 DDJ655383:DDK655383 DNF655383:DNG655383 DXB655383:DXC655383 EGX655383:EGY655383 EQT655383:EQU655383 FAP655383:FAQ655383 FKL655383:FKM655383 FUH655383:FUI655383 GED655383:GEE655383 GNZ655383:GOA655383 GXV655383:GXW655383 HHR655383:HHS655383 HRN655383:HRO655383 IBJ655383:IBK655383 ILF655383:ILG655383 IVB655383:IVC655383 JEX655383:JEY655383 JOT655383:JOU655383 JYP655383:JYQ655383 KIL655383:KIM655383 KSH655383:KSI655383 LCD655383:LCE655383 LLZ655383:LMA655383 LVV655383:LVW655383 MFR655383:MFS655383 MPN655383:MPO655383 MZJ655383:MZK655383 NJF655383:NJG655383 NTB655383:NTC655383 OCX655383:OCY655383 OMT655383:OMU655383 OWP655383:OWQ655383 PGL655383:PGM655383 PQH655383:PQI655383 QAD655383:QAE655383 QJZ655383:QKA655383 QTV655383:QTW655383 RDR655383:RDS655383 RNN655383:RNO655383 RXJ655383:RXK655383 SHF655383:SHG655383 SRB655383:SRC655383 TAX655383:TAY655383 TKT655383:TKU655383 TUP655383:TUQ655383 UEL655383:UEM655383 UOH655383:UOI655383 UYD655383:UYE655383 VHZ655383:VIA655383 VRV655383:VRW655383 WBR655383:WBS655383 WLN655383:WLO655383 WVJ655383:WVK655383 E720919:F720919 IX720919:IY720919 ST720919:SU720919 ACP720919:ACQ720919 AML720919:AMM720919 AWH720919:AWI720919 BGD720919:BGE720919 BPZ720919:BQA720919 BZV720919:BZW720919 CJR720919:CJS720919 CTN720919:CTO720919 DDJ720919:DDK720919 DNF720919:DNG720919 DXB720919:DXC720919 EGX720919:EGY720919 EQT720919:EQU720919 FAP720919:FAQ720919 FKL720919:FKM720919 FUH720919:FUI720919 GED720919:GEE720919 GNZ720919:GOA720919 GXV720919:GXW720919 HHR720919:HHS720919 HRN720919:HRO720919 IBJ720919:IBK720919 ILF720919:ILG720919 IVB720919:IVC720919 JEX720919:JEY720919 JOT720919:JOU720919 JYP720919:JYQ720919 KIL720919:KIM720919 KSH720919:KSI720919 LCD720919:LCE720919 LLZ720919:LMA720919 LVV720919:LVW720919 MFR720919:MFS720919 MPN720919:MPO720919 MZJ720919:MZK720919 NJF720919:NJG720919 NTB720919:NTC720919 OCX720919:OCY720919 OMT720919:OMU720919 OWP720919:OWQ720919 PGL720919:PGM720919 PQH720919:PQI720919 QAD720919:QAE720919 QJZ720919:QKA720919 QTV720919:QTW720919 RDR720919:RDS720919 RNN720919:RNO720919 RXJ720919:RXK720919 SHF720919:SHG720919 SRB720919:SRC720919 TAX720919:TAY720919 TKT720919:TKU720919 TUP720919:TUQ720919 UEL720919:UEM720919 UOH720919:UOI720919 UYD720919:UYE720919 VHZ720919:VIA720919 VRV720919:VRW720919 WBR720919:WBS720919 WLN720919:WLO720919 WVJ720919:WVK720919 E786455:F786455 IX786455:IY786455 ST786455:SU786455 ACP786455:ACQ786455 AML786455:AMM786455 AWH786455:AWI786455 BGD786455:BGE786455 BPZ786455:BQA786455 BZV786455:BZW786455 CJR786455:CJS786455 CTN786455:CTO786455 DDJ786455:DDK786455 DNF786455:DNG786455 DXB786455:DXC786455 EGX786455:EGY786455 EQT786455:EQU786455 FAP786455:FAQ786455 FKL786455:FKM786455 FUH786455:FUI786455 GED786455:GEE786455 GNZ786455:GOA786455 GXV786455:GXW786455 HHR786455:HHS786455 HRN786455:HRO786455 IBJ786455:IBK786455 ILF786455:ILG786455 IVB786455:IVC786455 JEX786455:JEY786455 JOT786455:JOU786455 JYP786455:JYQ786455 KIL786455:KIM786455 KSH786455:KSI786455 LCD786455:LCE786455 LLZ786455:LMA786455 LVV786455:LVW786455 MFR786455:MFS786455 MPN786455:MPO786455 MZJ786455:MZK786455 NJF786455:NJG786455 NTB786455:NTC786455 OCX786455:OCY786455 OMT786455:OMU786455 OWP786455:OWQ786455 PGL786455:PGM786455 PQH786455:PQI786455 QAD786455:QAE786455 QJZ786455:QKA786455 QTV786455:QTW786455 RDR786455:RDS786455 RNN786455:RNO786455 RXJ786455:RXK786455 SHF786455:SHG786455 SRB786455:SRC786455 TAX786455:TAY786455 TKT786455:TKU786455 TUP786455:TUQ786455 UEL786455:UEM786455 UOH786455:UOI786455 UYD786455:UYE786455 VHZ786455:VIA786455 VRV786455:VRW786455 WBR786455:WBS786455 WLN786455:WLO786455 WVJ786455:WVK786455 E851991:F851991 IX851991:IY851991 ST851991:SU851991 ACP851991:ACQ851991 AML851991:AMM851991 AWH851991:AWI851991 BGD851991:BGE851991 BPZ851991:BQA851991 BZV851991:BZW851991 CJR851991:CJS851991 CTN851991:CTO851991 DDJ851991:DDK851991 DNF851991:DNG851991 DXB851991:DXC851991 EGX851991:EGY851991 EQT851991:EQU851991 FAP851991:FAQ851991 FKL851991:FKM851991 FUH851991:FUI851991 GED851991:GEE851991 GNZ851991:GOA851991 GXV851991:GXW851991 HHR851991:HHS851991 HRN851991:HRO851991 IBJ851991:IBK851991 ILF851991:ILG851991 IVB851991:IVC851991 JEX851991:JEY851991 JOT851991:JOU851991 JYP851991:JYQ851991 KIL851991:KIM851991 KSH851991:KSI851991 LCD851991:LCE851991 LLZ851991:LMA851991 LVV851991:LVW851991 MFR851991:MFS851991 MPN851991:MPO851991 MZJ851991:MZK851991 NJF851991:NJG851991 NTB851991:NTC851991 OCX851991:OCY851991 OMT851991:OMU851991 OWP851991:OWQ851991 PGL851991:PGM851991 PQH851991:PQI851991 QAD851991:QAE851991 QJZ851991:QKA851991 QTV851991:QTW851991 RDR851991:RDS851991 RNN851991:RNO851991 RXJ851991:RXK851991 SHF851991:SHG851991 SRB851991:SRC851991 TAX851991:TAY851991 TKT851991:TKU851991 TUP851991:TUQ851991 UEL851991:UEM851991 UOH851991:UOI851991 UYD851991:UYE851991 VHZ851991:VIA851991 VRV851991:VRW851991 WBR851991:WBS851991 WLN851991:WLO851991 WVJ851991:WVK851991 E917527:F917527 IX917527:IY917527 ST917527:SU917527 ACP917527:ACQ917527 AML917527:AMM917527 AWH917527:AWI917527 BGD917527:BGE917527 BPZ917527:BQA917527 BZV917527:BZW917527 CJR917527:CJS917527 CTN917527:CTO917527 DDJ917527:DDK917527 DNF917527:DNG917527 DXB917527:DXC917527 EGX917527:EGY917527 EQT917527:EQU917527 FAP917527:FAQ917527 FKL917527:FKM917527 FUH917527:FUI917527 GED917527:GEE917527 GNZ917527:GOA917527 GXV917527:GXW917527 HHR917527:HHS917527 HRN917527:HRO917527 IBJ917527:IBK917527 ILF917527:ILG917527 IVB917527:IVC917527 JEX917527:JEY917527 JOT917527:JOU917527 JYP917527:JYQ917527 KIL917527:KIM917527 KSH917527:KSI917527 LCD917527:LCE917527 LLZ917527:LMA917527 LVV917527:LVW917527 MFR917527:MFS917527 MPN917527:MPO917527 MZJ917527:MZK917527 NJF917527:NJG917527 NTB917527:NTC917527 OCX917527:OCY917527 OMT917527:OMU917527 OWP917527:OWQ917527 PGL917527:PGM917527 PQH917527:PQI917527 QAD917527:QAE917527 QJZ917527:QKA917527 QTV917527:QTW917527 RDR917527:RDS917527 RNN917527:RNO917527 RXJ917527:RXK917527 SHF917527:SHG917527 SRB917527:SRC917527 TAX917527:TAY917527 TKT917527:TKU917527 TUP917527:TUQ917527 UEL917527:UEM917527 UOH917527:UOI917527 UYD917527:UYE917527 VHZ917527:VIA917527 VRV917527:VRW917527 WBR917527:WBS917527 WLN917527:WLO917527 WVJ917527:WVK917527 E983063:F983063 IX983063:IY983063 ST983063:SU983063 ACP983063:ACQ983063 AML983063:AMM983063 AWH983063:AWI983063 BGD983063:BGE983063 BPZ983063:BQA983063 BZV983063:BZW983063 CJR983063:CJS983063 CTN983063:CTO983063 DDJ983063:DDK983063 DNF983063:DNG983063 DXB983063:DXC983063 EGX983063:EGY983063 EQT983063:EQU983063 FAP983063:FAQ983063 FKL983063:FKM983063 FUH983063:FUI983063 GED983063:GEE983063 GNZ983063:GOA983063 GXV983063:GXW983063 HHR983063:HHS983063 HRN983063:HRO983063 IBJ983063:IBK983063 ILF983063:ILG983063 IVB983063:IVC983063 JEX983063:JEY983063 JOT983063:JOU983063 JYP983063:JYQ983063 KIL983063:KIM983063 KSH983063:KSI983063 LCD983063:LCE983063 LLZ983063:LMA983063 LVV983063:LVW983063 MFR983063:MFS983063 MPN983063:MPO983063 MZJ983063:MZK983063 NJF983063:NJG983063 NTB983063:NTC983063 OCX983063:OCY983063 OMT983063:OMU983063 OWP983063:OWQ983063 PGL983063:PGM983063 PQH983063:PQI983063 QAD983063:QAE983063 QJZ983063:QKA983063 QTV983063:QTW983063 RDR983063:RDS983063 RNN983063:RNO983063 RXJ983063:RXK983063 SHF983063:SHG983063 SRB983063:SRC983063 TAX983063:TAY983063 TKT983063:TKU983063 TUP983063:TUQ983063 UEL983063:UEM983063 UOH983063:UOI983063 UYD983063:UYE983063 VHZ983063:VIA983063 VRV983063:VRW983063 WBR983063:WBS983063 WLN983063:WLO983063 WVJ983063:WVK98306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6C33453-E200-4542-8C4F-8642C0DE3442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  <ds:schemaRef ds:uri="4b59edad-1d3c-4520-85fb-002eb726f802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A4FE7AB-DA78-41EC-9C15-9AF3BC5E9E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CE4065-7840-44AD-9F6D-8DBDB6F164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bcs</dc:creator>
  <cp:lastModifiedBy>bcs</cp:lastModifiedBy>
  <cp:lastPrinted>2013-02-11T09:21:17Z</cp:lastPrinted>
  <dcterms:created xsi:type="dcterms:W3CDTF">2013-02-04T12:09:51Z</dcterms:created>
  <dcterms:modified xsi:type="dcterms:W3CDTF">2013-02-15T09:38:05Z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