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13_ncr:1_{EFD51977-EAF8-4385-A7DC-571C10314A05}" xr6:coauthVersionLast="47" xr6:coauthVersionMax="47" xr10:uidLastSave="{00000000-0000-0000-0000-000000000000}"/>
  <bookViews>
    <workbookView xWindow="-110" yWindow="-110" windowWidth="19420" windowHeight="11500" firstSheet="1" activeTab="1" xr2:uid="{E81DBD12-3A19-410E-A5E1-645592727BFC}"/>
  </bookViews>
  <sheets>
    <sheet name="füüsiline isik lisadega" sheetId="3" state="hidden" r:id="rId1"/>
    <sheet name="Juriidilise isiku maksumu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2" l="1"/>
  <c r="B3" i="3"/>
  <c r="B7" i="3"/>
  <c r="C2" i="2"/>
  <c r="B14" i="3" l="1"/>
  <c r="B13" i="3"/>
  <c r="B8" i="3"/>
  <c r="B10" i="3" s="1"/>
  <c r="D2" i="2"/>
  <c r="B15" i="3" l="1"/>
  <c r="B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3" authorId="0" shapeId="0" xr:uid="{B8C71A47-8D70-4459-A54A-E010FFDC722C}">
      <text>
        <r>
          <rPr>
            <b/>
            <sz val="9"/>
            <color indexed="81"/>
            <rFont val="Tahoma"/>
            <family val="2"/>
          </rPr>
          <t>Triin Tõitoja:</t>
        </r>
        <r>
          <rPr>
            <sz val="9"/>
            <color indexed="81"/>
            <rFont val="Tahoma"/>
            <family val="2"/>
          </rPr>
          <t xml:space="preserve">
Sisestada lahtrisse 1.24 või 0</t>
        </r>
      </text>
    </comment>
  </commentList>
</comments>
</file>

<file path=xl/sharedStrings.xml><?xml version="1.0" encoding="utf-8"?>
<sst xmlns="http://schemas.openxmlformats.org/spreadsheetml/2006/main" count="32" uniqueCount="27">
  <si>
    <t>Brutotasu</t>
  </si>
  <si>
    <t>Tulumaksuvaba tulu (0-700 €)</t>
  </si>
  <si>
    <t>lisada tulult arvestatav maksuvabastus</t>
  </si>
  <si>
    <t>Netopalk</t>
  </si>
  <si>
    <t xml:space="preserve">Kogukulu </t>
  </si>
  <si>
    <t>Töötuskindlustus 0,8%</t>
  </si>
  <si>
    <t>Sotsiaalmaks 33%</t>
  </si>
  <si>
    <t>Tulumaks 22%</t>
  </si>
  <si>
    <t>Pension 2-6% (II sammas)</t>
  </si>
  <si>
    <t>Töötuskindlustusmaks 1,6%</t>
  </si>
  <si>
    <t>muuta % valemis vastavalt kogumispensioni makse suurusele</t>
  </si>
  <si>
    <t>1. Pakkumuse kogumaksumus</t>
  </si>
  <si>
    <t>Kogukulu km-ta</t>
  </si>
  <si>
    <t>Kogukulu km-ga</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</si>
  <si>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</si>
  <si>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Nimetus</t>
  </si>
  <si>
    <t>Kirjeldus</t>
  </si>
  <si>
    <t>käibemaksu määra %</t>
  </si>
  <si>
    <t>Bruto maksumus</t>
  </si>
  <si>
    <t>1. Pakkumuse maksumus</t>
  </si>
  <si>
    <t>Füüsilise isiku maksumuse kogukulu</t>
  </si>
  <si>
    <t>https://www.kalkulaator.ee/et/palgakalkulaator</t>
  </si>
  <si>
    <t>Kontrolliks kalkulaator.ee</t>
  </si>
  <si>
    <t>Pakkujale ülekantav tasu</t>
  </si>
  <si>
    <t>Lepingus kokkulepitud tasu (bruto)</t>
  </si>
  <si>
    <t xml:space="preserve">Pakkuja esitab ühe koolitusgrupi maksumuse. </t>
  </si>
  <si>
    <t>1.1. Ühe koolitusgrupi maksumus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</si>
</sst>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4"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b/>
      <sz val="11"/>
      <color rgb="FFFF0000"/>
      <name val="Calibri"/>
      <family val="2"/>
    </font>
    <font>
      <sz val="11"/>
      <color theme="1"/>
      <name val="Calibri"/>
      <family val="2"/>
    </font>
    <font>
      <sz val="11"/>
      <color theme="1"/>
      <name val="Calibri"/>
      <family val="2"/>
      <scheme val="minor"/>
    </font>
    <font>
      <i/>
      <sz val="11"/>
      <color rgb="FF7030A0"/>
      <name val="Calibri"/>
      <family val="2"/>
      <scheme val="minor"/>
    </font>
    <font>
      <sz val="9"/>
      <color indexed="81"/>
      <name val="Tahoma"/>
      <family val="2"/>
    </font>
    <font>
      <b/>
      <sz val="9"/>
      <color indexed="81"/>
      <name val="Tahoma"/>
      <family val="2"/>
    </font>
    <font>
      <sz val="11"/>
      <color rgb="FFFF0000"/>
      <name val="Calibri"/>
      <family val="2"/>
      <scheme val="minor"/>
    </font>
    <font>
      <sz val="11"/>
      <color rgb="FF7030A0"/>
      <name val="Calibri"/>
      <family val="2"/>
      <scheme val="minor"/>
    </font>
    <font>
      <u/>
      <sz val="11"/>
      <color theme="10"/>
      <name val="Calibri"/>
      <family val="2"/>
      <charset val="186"/>
      <scheme val="minor"/>
    </font>
    <font>
      <b/>
      <sz val="11"/>
      <color rgb="FF7030A0"/>
      <name val="Calibri"/>
      <family val="2"/>
      <scheme val="minor"/>
    </font>
    <font>
      <sz val="1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47">
    <xf numFmtId="0" fontId="0" fillId="0" borderId="0" xfId="0"/>
    <xf numFmtId="0" fontId="0" fillId="0" borderId="1" xfId="0" applyBorder="1"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0" fillId="0" borderId="0" xfId="0" applyAlignment="1">
      <alignment horizontal="center"/>
    </xf>
    <xf numFmtId="0" fontId="0" fillId="0" borderId="0" xfId="0" applyAlignment="1"/>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44" fontId="0" fillId="0" borderId="1" xfId="0" applyNumberForma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center" wrapText="1"/>
    </xf>
    <xf numFmtId="0" fontId="2" fillId="0" borderId="1" xfId="0" applyFont="1" applyBorder="1" applyAlignment="1">
      <alignment vertical="center" wrapText="1"/>
    </xf>
    <xf numFmtId="2" fontId="0" fillId="0" borderId="1" xfId="0" applyNumberFormat="1" applyBorder="1" applyAlignment="1">
      <alignment horizontal="center"/>
    </xf>
    <xf numFmtId="0" fontId="9" fillId="0" borderId="0" xfId="0" applyFont="1"/>
    <xf numFmtId="0" fontId="2" fillId="0" borderId="0" xfId="0" applyFont="1" applyBorder="1" applyAlignment="1"/>
    <xf numFmtId="0" fontId="0" fillId="3" borderId="2" xfId="0" applyFill="1" applyBorder="1"/>
    <xf numFmtId="164" fontId="0" fillId="3" borderId="3" xfId="0" applyNumberFormat="1" applyFill="1" applyBorder="1" applyAlignment="1">
      <alignment horizontal="right"/>
    </xf>
    <xf numFmtId="0" fontId="0" fillId="3" borderId="5" xfId="0" applyFill="1" applyBorder="1" applyAlignment="1">
      <alignment wrapText="1"/>
    </xf>
    <xf numFmtId="0" fontId="0" fillId="4" borderId="2" xfId="0" applyFill="1" applyBorder="1"/>
    <xf numFmtId="164" fontId="0" fillId="4" borderId="3" xfId="0" applyNumberFormat="1" applyFill="1" applyBorder="1" applyAlignment="1">
      <alignment horizontal="right"/>
    </xf>
    <xf numFmtId="0" fontId="2" fillId="4" borderId="5" xfId="0" applyFont="1" applyFill="1" applyBorder="1" applyAlignment="1">
      <alignment horizontal="left" vertical="center"/>
    </xf>
    <xf numFmtId="164" fontId="2" fillId="4" borderId="11" xfId="0" applyNumberFormat="1" applyFont="1" applyFill="1" applyBorder="1" applyAlignment="1">
      <alignment horizontal="right"/>
    </xf>
    <xf numFmtId="0" fontId="2" fillId="2" borderId="12" xfId="0" applyFont="1" applyFill="1" applyBorder="1" applyAlignment="1">
      <alignment horizontal="left" vertical="center"/>
    </xf>
    <xf numFmtId="164" fontId="2" fillId="2" borderId="13" xfId="0" applyNumberFormat="1" applyFont="1" applyFill="1" applyBorder="1" applyAlignment="1">
      <alignment horizontal="right"/>
    </xf>
    <xf numFmtId="0" fontId="0" fillId="3" borderId="14" xfId="0" applyFill="1" applyBorder="1"/>
    <xf numFmtId="164" fontId="0" fillId="3" borderId="15" xfId="0" applyNumberFormat="1" applyFill="1" applyBorder="1" applyAlignment="1">
      <alignment horizontal="right"/>
    </xf>
    <xf numFmtId="0" fontId="0" fillId="4" borderId="6" xfId="0" applyFill="1" applyBorder="1"/>
    <xf numFmtId="164" fontId="0" fillId="4" borderId="4" xfId="0" applyNumberFormat="1" applyFill="1" applyBorder="1" applyAlignment="1">
      <alignment horizontal="right"/>
    </xf>
    <xf numFmtId="0" fontId="10" fillId="0" borderId="0" xfId="0" applyFont="1"/>
    <xf numFmtId="0" fontId="11" fillId="0" borderId="0" xfId="2"/>
    <xf numFmtId="0" fontId="0" fillId="0" borderId="0" xfId="0" applyAlignment="1">
      <alignment horizontal="right"/>
    </xf>
    <xf numFmtId="44" fontId="2" fillId="4" borderId="1" xfId="0" applyNumberFormat="1" applyFont="1" applyFill="1" applyBorder="1" applyAlignment="1">
      <alignment horizontal="center"/>
    </xf>
    <xf numFmtId="0" fontId="2" fillId="4" borderId="1" xfId="0" applyFont="1" applyFill="1" applyBorder="1" applyAlignment="1">
      <alignment wrapText="1"/>
    </xf>
    <xf numFmtId="0" fontId="2" fillId="5" borderId="2" xfId="0" applyFont="1" applyFill="1" applyBorder="1"/>
    <xf numFmtId="164" fontId="2" fillId="5" borderId="3" xfId="0" applyNumberFormat="1" applyFont="1" applyFill="1" applyBorder="1" applyAlignment="1">
      <alignment horizontal="right"/>
    </xf>
    <xf numFmtId="164" fontId="12" fillId="3" borderId="3" xfId="0" applyNumberFormat="1" applyFont="1" applyFill="1" applyBorder="1" applyAlignment="1">
      <alignment horizontal="right"/>
    </xf>
    <xf numFmtId="0" fontId="13" fillId="0" borderId="0" xfId="0" applyFont="1"/>
    <xf numFmtId="44" fontId="2" fillId="6" borderId="1" xfId="0" applyNumberFormat="1" applyFont="1" applyFill="1" applyBorder="1" applyAlignment="1">
      <alignment horizontal="center"/>
    </xf>
    <xf numFmtId="2" fontId="2" fillId="6" borderId="1" xfId="1" applyNumberFormat="1" applyFont="1" applyFill="1" applyBorder="1" applyAlignment="1">
      <alignment horizontal="center" wrapText="1"/>
    </xf>
    <xf numFmtId="44" fontId="2" fillId="6" borderId="1" xfId="1" applyNumberFormat="1" applyFont="1" applyFill="1" applyBorder="1" applyAlignment="1">
      <alignment horizontal="center"/>
    </xf>
    <xf numFmtId="44" fontId="0" fillId="6" borderId="1" xfId="1"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lkulaator.ee/et/palgakalkula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D032-C59E-40AE-9EBB-878E385DC775}">
  <dimension ref="A1:F17"/>
  <sheetViews>
    <sheetView workbookViewId="0">
      <selection activeCell="C9" sqref="C9"/>
    </sheetView>
  </sheetViews>
  <sheetFormatPr defaultRowHeight="14.5" x14ac:dyDescent="0.35"/>
  <cols>
    <col min="1" max="1" width="29.26953125" customWidth="1"/>
    <col min="2" max="2" width="20.26953125" customWidth="1"/>
    <col min="3" max="3" width="117.7265625" customWidth="1"/>
    <col min="4" max="4" width="22.26953125" customWidth="1"/>
  </cols>
  <sheetData>
    <row r="1" spans="1:6" x14ac:dyDescent="0.35">
      <c r="A1" s="3"/>
      <c r="B1" s="3"/>
      <c r="C1" s="3"/>
      <c r="D1" s="4"/>
      <c r="E1" s="4"/>
      <c r="F1" s="4"/>
    </row>
    <row r="2" spans="1:6" x14ac:dyDescent="0.35">
      <c r="A2" s="12" t="s">
        <v>15</v>
      </c>
      <c r="B2" s="14" t="s">
        <v>18</v>
      </c>
      <c r="C2" s="13" t="s">
        <v>16</v>
      </c>
    </row>
    <row r="3" spans="1:6" ht="58" x14ac:dyDescent="0.35">
      <c r="A3" s="36" t="s">
        <v>19</v>
      </c>
      <c r="B3" s="35">
        <f>SUM(B4:B4)</f>
        <v>0</v>
      </c>
      <c r="C3" s="1" t="s">
        <v>14</v>
      </c>
    </row>
    <row r="4" spans="1:6" ht="37.5" customHeight="1" x14ac:dyDescent="0.35">
      <c r="A4" s="9" t="s">
        <v>26</v>
      </c>
      <c r="B4" s="11">
        <v>0</v>
      </c>
      <c r="C4" s="1" t="s">
        <v>25</v>
      </c>
    </row>
    <row r="5" spans="1:6" ht="15" thickBot="1" x14ac:dyDescent="0.4"/>
    <row r="6" spans="1:6" ht="15" thickBot="1" x14ac:dyDescent="0.4">
      <c r="A6" s="45" t="s">
        <v>20</v>
      </c>
      <c r="B6" s="46"/>
      <c r="C6" s="18"/>
    </row>
    <row r="7" spans="1:6" ht="15" thickBot="1" x14ac:dyDescent="0.4">
      <c r="A7" s="24" t="s">
        <v>0</v>
      </c>
      <c r="B7" s="25">
        <f>B3</f>
        <v>0</v>
      </c>
      <c r="C7" s="40" t="s">
        <v>24</v>
      </c>
      <c r="D7" s="5"/>
    </row>
    <row r="8" spans="1:6" x14ac:dyDescent="0.35">
      <c r="A8" s="28" t="s">
        <v>9</v>
      </c>
      <c r="B8" s="29">
        <f>B7*1.6%</f>
        <v>0</v>
      </c>
      <c r="C8" s="32"/>
    </row>
    <row r="9" spans="1:6" x14ac:dyDescent="0.35">
      <c r="A9" s="19" t="s">
        <v>8</v>
      </c>
      <c r="B9" s="39">
        <v>0</v>
      </c>
      <c r="C9" s="32" t="s">
        <v>10</v>
      </c>
    </row>
    <row r="10" spans="1:6" x14ac:dyDescent="0.35">
      <c r="A10" s="19" t="s">
        <v>7</v>
      </c>
      <c r="B10" s="20">
        <f>(B7-B8-B9-B11)*22%</f>
        <v>0</v>
      </c>
      <c r="C10" s="32"/>
      <c r="D10" s="17"/>
    </row>
    <row r="11" spans="1:6" x14ac:dyDescent="0.35">
      <c r="A11" s="21" t="s">
        <v>1</v>
      </c>
      <c r="B11" s="39">
        <v>0</v>
      </c>
      <c r="C11" s="32" t="s">
        <v>2</v>
      </c>
    </row>
    <row r="12" spans="1:6" x14ac:dyDescent="0.35">
      <c r="A12" s="37" t="s">
        <v>3</v>
      </c>
      <c r="B12" s="38">
        <f>B7-B8-B9-B10</f>
        <v>0</v>
      </c>
      <c r="C12" t="s">
        <v>23</v>
      </c>
    </row>
    <row r="13" spans="1:6" x14ac:dyDescent="0.35">
      <c r="A13" s="22" t="s">
        <v>6</v>
      </c>
      <c r="B13" s="23">
        <f>B7*33%</f>
        <v>0</v>
      </c>
    </row>
    <row r="14" spans="1:6" ht="15" thickBot="1" x14ac:dyDescent="0.4">
      <c r="A14" s="30" t="s">
        <v>5</v>
      </c>
      <c r="B14" s="31">
        <f>B7*0.8%</f>
        <v>0</v>
      </c>
    </row>
    <row r="15" spans="1:6" ht="15" thickBot="1" x14ac:dyDescent="0.4">
      <c r="A15" s="26" t="s">
        <v>4</v>
      </c>
      <c r="B15" s="27">
        <f>B7+B13+B14</f>
        <v>0</v>
      </c>
      <c r="D15" s="2"/>
    </row>
    <row r="17" spans="1:2" x14ac:dyDescent="0.35">
      <c r="A17" s="34" t="s">
        <v>22</v>
      </c>
      <c r="B17" s="33" t="s">
        <v>21</v>
      </c>
    </row>
  </sheetData>
  <mergeCells count="1">
    <mergeCell ref="A6:B6"/>
  </mergeCells>
  <hyperlinks>
    <hyperlink ref="B17" r:id="rId1" xr:uid="{657AF1D4-9512-47AE-9973-7BEEF8CB26D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F0F88-D67C-4855-AF8D-1AFABD8BFB71}">
  <dimension ref="A1:L3"/>
  <sheetViews>
    <sheetView tabSelected="1" workbookViewId="0">
      <selection activeCell="E16" sqref="E16"/>
    </sheetView>
  </sheetViews>
  <sheetFormatPr defaultRowHeight="14.5" x14ac:dyDescent="0.35"/>
  <cols>
    <col min="1" max="1" width="29.26953125" customWidth="1"/>
    <col min="2" max="3" width="11.54296875" style="6" customWidth="1"/>
    <col min="4" max="4" width="11.7265625" style="6" customWidth="1"/>
    <col min="5" max="5" width="83.7265625" customWidth="1"/>
  </cols>
  <sheetData>
    <row r="1" spans="1:12" s="8" customFormat="1" ht="29" x14ac:dyDescent="0.35">
      <c r="A1" s="12" t="s">
        <v>15</v>
      </c>
      <c r="B1" s="14" t="s">
        <v>12</v>
      </c>
      <c r="C1" s="10" t="s">
        <v>17</v>
      </c>
      <c r="D1" s="14" t="s">
        <v>13</v>
      </c>
      <c r="E1" s="13" t="s">
        <v>16</v>
      </c>
    </row>
    <row r="2" spans="1:12" ht="72.5" x14ac:dyDescent="0.35">
      <c r="A2" s="15" t="s">
        <v>11</v>
      </c>
      <c r="B2" s="41">
        <f>SUM(B3:B3)</f>
        <v>2300</v>
      </c>
      <c r="C2" s="42">
        <f>SUM(C3:C3)</f>
        <v>0</v>
      </c>
      <c r="D2" s="43">
        <f>SUM(D3:D3)</f>
        <v>2300</v>
      </c>
      <c r="E2" s="1" t="s">
        <v>14</v>
      </c>
    </row>
    <row r="3" spans="1:12" x14ac:dyDescent="0.35">
      <c r="A3" s="9" t="s">
        <v>26</v>
      </c>
      <c r="B3" s="11">
        <v>2300</v>
      </c>
      <c r="C3" s="16">
        <v>0</v>
      </c>
      <c r="D3" s="44">
        <v>2300</v>
      </c>
      <c r="E3" s="1" t="s">
        <v>25</v>
      </c>
      <c r="L3" s="7"/>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füüsiline isik lisadega</vt:lpstr>
      <vt:lpstr>Juriidilise isiku maksumus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2025-10-17T11:14:04Z</dcterms:created>
  <dcterms:modified xsi:type="dcterms:W3CDTF">2026-01-09T13:05:11Z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-1371605619</vt:i4>
  </property>
  <property fmtid="{D5CDD505-2E9C-101B-9397-08002B2CF9AE}" pid="3" name="_NewReviewCycle">
    <vt:lpwstr/>
  </property>
  <property fmtid="{D5CDD505-2E9C-101B-9397-08002B2CF9AE}" pid="4" name="_EmailSubject">
    <vt:lpwstr>Füüsiliste isikute maksumused jms</vt:lpwstr>
  </property>
  <property fmtid="{D5CDD505-2E9C-101B-9397-08002B2CF9AE}" pid="5" name="_AuthorEmail">
    <vt:lpwstr>triin.toitoja@sotsiaalkindlustusamet.ee</vt:lpwstr>
  </property>
  <property fmtid="{D5CDD505-2E9C-101B-9397-08002B2CF9AE}" pid="6" name="_AuthorEmailDisplayName">
    <vt:lpwstr>Triin Tõitoja</vt:lpwstr>
  </property>
  <property fmtid="{D5CDD505-2E9C-101B-9397-08002B2CF9AE}" pid="7" name="_ReviewingToolsShownOnce">
    <vt:lpwstr/>
  </property>
</Properties>
</file>