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kadri_kutt_muinsuskaitseamet_ee/Documents/Dokumendid/Eelarve 2025/"/>
    </mc:Choice>
  </mc:AlternateContent>
  <xr:revisionPtr revIDLastSave="143" documentId="13_ncr:1_{BC67F613-446D-4687-8779-82E9D0A5E0A6}" xr6:coauthVersionLast="47" xr6:coauthVersionMax="47" xr10:uidLastSave="{1FE55B21-CCC9-4C34-883E-DB6B46E34994}"/>
  <bookViews>
    <workbookView xWindow="3210" yWindow="615" windowWidth="24585" windowHeight="14220" xr2:uid="{4B73429F-131E-47A7-BF29-094FF8DFAC4D}"/>
  </bookViews>
  <sheets>
    <sheet name="2025 riigieelarve seaduse muutm" sheetId="1" r:id="rId1"/>
    <sheet name="Sheet2" sheetId="2" r:id="rId2"/>
    <sheet name="Sheet3" sheetId="3" r:id="rId3"/>
  </sheets>
  <definedNames>
    <definedName name="_xlnm._FilterDatabase" localSheetId="0" hidden="1">'2025 riigieelarve seaduse muutm'!$B$4:$H$12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12" i="1"/>
  <c r="F7" i="1"/>
  <c r="F6" i="1"/>
  <c r="G14" i="1"/>
  <c r="F8" i="1"/>
</calcChain>
</file>

<file path=xl/sharedStrings.xml><?xml version="1.0" encoding="utf-8"?>
<sst xmlns="http://schemas.openxmlformats.org/spreadsheetml/2006/main" count="38" uniqueCount="24">
  <si>
    <t>Asutus</t>
  </si>
  <si>
    <t>Muudatuse summa (+ / -)</t>
  </si>
  <si>
    <t>Muudatusettepaneku põhjendus</t>
  </si>
  <si>
    <t>Eelarve liik</t>
  </si>
  <si>
    <t>Objektikood</t>
  </si>
  <si>
    <t>Majanduslik sisu (konto)</t>
  </si>
  <si>
    <t>KULTUURIMINISTEERIUMI VALITSEMISALA</t>
  </si>
  <si>
    <t>Eelarverea nimetus</t>
  </si>
  <si>
    <t>Muinsuskaitseamet</t>
  </si>
  <si>
    <t>Majandamiskulud</t>
  </si>
  <si>
    <t>2025 eelarve muutmise taotlus</t>
  </si>
  <si>
    <t>Toetused</t>
  </si>
  <si>
    <t>Halduslepingute tasude eelarverida on tarvis suurendada, kuna reaalne kulu on 175 000 aastas. Vähendame vastavalt majandamiskulude mahtu.</t>
  </si>
  <si>
    <t>IN005000</t>
  </si>
  <si>
    <t>Personalikulud</t>
  </si>
  <si>
    <t>MKA personalikulude eelarve oli kärbete tulemusena kinnitatud puudujäägiga.</t>
  </si>
  <si>
    <t>Vähendame majandamiskulude eelarvet, et katta personalikulude puudujääki.</t>
  </si>
  <si>
    <t>Kuupäev: 27.11.2025</t>
  </si>
  <si>
    <t>Muudatusettepaneku esitaja: Kadri Kütt</t>
  </si>
  <si>
    <t>Muuseumide aastaauhindade ürituse korraldamiseks ettenähtud summa on tarvis tõsta toetuste alt majandamiskuludesse. Ürituse korraldajaga on sõlmitud koostööleping, mille alusel korraldaja esitas MKA-le arve, st täitmine kajastub majandamiskuludes.</t>
  </si>
  <si>
    <t>KOKKU:</t>
  </si>
  <si>
    <t>2025 eelarve kokku</t>
  </si>
  <si>
    <t>Vähendame halduslepingute tasude suurendamiseks majandamiskulude mahtu.</t>
  </si>
  <si>
    <t>Muuseumi kiirendi toetusmeetme summade korrigeerimine vastavalt 2025. aastal antud toetuste mahule. Korrigeerimine on vajalik, kuna eelarve koostamise hetkel ei ole reaalne jagunemine veel teada (taotlused laekuvad hiljem).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</si>
</sst>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8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u/>
      <sz val="12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/>
    <xf numFmtId="0" fontId="7" fillId="0" borderId="0" xfId="0" applyFont="1" applyAlignment="1">
      <alignment wrapText="1"/>
    </xf>
    <xf numFmtId="0" fontId="3" fillId="0" borderId="0" xfId="0" applyFont="1"/>
    <xf numFmtId="0" fontId="8" fillId="0" borderId="0" xfId="0" applyFont="1"/>
    <xf numFmtId="0" fontId="3" fillId="0" borderId="1" xfId="0" applyFont="1" applyBorder="1" applyAlignment="1">
      <alignment horizontal="right"/>
    </xf>
    <xf numFmtId="14" fontId="0" fillId="0" borderId="0" xfId="0" applyNumberFormat="1"/>
    <xf numFmtId="0" fontId="6" fillId="0" borderId="1" xfId="0" applyFont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0" fillId="0" borderId="0" xfId="0" applyAlignment="1">
      <alignment horizontal="right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CADE-B526-4893-B71D-1FCC690B1D01}">
  <dimension ref="A1:H20"/>
  <sheetViews>
    <sheetView tabSelected="1" zoomScaleNormal="100" workbookViewId="0">
      <selection activeCell="G12" sqref="F12:G12"/>
    </sheetView>
  </sheetViews>
  <sheetFormatPr defaultRowHeight="15" x14ac:dyDescent="0.25"/>
  <cols>
    <col min="1" max="1" width="22.7109375" customWidth="1"/>
    <col min="2" max="2" width="12.7109375" customWidth="1"/>
    <col min="3" max="3" width="13" customWidth="1"/>
    <col min="4" max="4" width="13.7109375" customWidth="1"/>
    <col min="5" max="5" width="23" bestFit="1" customWidth="1"/>
    <col min="6" max="6" width="16.28515625" customWidth="1"/>
    <col min="7" max="7" width="15.7109375" customWidth="1"/>
    <col min="8" max="8" width="92.140625" style="2" customWidth="1"/>
  </cols>
  <sheetData>
    <row r="1" spans="1:8" ht="15.75" x14ac:dyDescent="0.25">
      <c r="A1" s="14" t="s">
        <v>10</v>
      </c>
    </row>
    <row r="2" spans="1:8" x14ac:dyDescent="0.25">
      <c r="A2" s="12"/>
    </row>
    <row r="3" spans="1:8" x14ac:dyDescent="0.25">
      <c r="A3" s="13" t="s">
        <v>6</v>
      </c>
    </row>
    <row r="4" spans="1:8" s="1" customFormat="1" ht="31.9" customHeight="1" x14ac:dyDescent="0.25">
      <c r="A4" s="6" t="s">
        <v>0</v>
      </c>
      <c r="B4" s="6" t="s">
        <v>3</v>
      </c>
      <c r="C4" s="6" t="s">
        <v>5</v>
      </c>
      <c r="D4" s="6" t="s">
        <v>4</v>
      </c>
      <c r="E4" s="6" t="s">
        <v>7</v>
      </c>
      <c r="F4" s="7" t="s">
        <v>21</v>
      </c>
      <c r="G4" s="7" t="s">
        <v>1</v>
      </c>
      <c r="H4" s="3" t="s">
        <v>2</v>
      </c>
    </row>
    <row r="5" spans="1:8" ht="24.75" x14ac:dyDescent="0.25">
      <c r="A5" s="17" t="s">
        <v>8</v>
      </c>
      <c r="B5" s="8">
        <v>20</v>
      </c>
      <c r="C5" s="8">
        <v>45</v>
      </c>
      <c r="D5" s="8"/>
      <c r="E5" s="9" t="s">
        <v>11</v>
      </c>
      <c r="F5" s="10">
        <v>147100</v>
      </c>
      <c r="G5" s="11">
        <v>27900</v>
      </c>
      <c r="H5" s="9" t="s">
        <v>12</v>
      </c>
    </row>
    <row r="6" spans="1:8" x14ac:dyDescent="0.25">
      <c r="A6" s="17" t="s">
        <v>8</v>
      </c>
      <c r="B6" s="8">
        <v>20</v>
      </c>
      <c r="C6" s="8">
        <v>55</v>
      </c>
      <c r="D6" s="8"/>
      <c r="E6" s="9" t="s">
        <v>9</v>
      </c>
      <c r="F6" s="18">
        <f>436271+703550</f>
        <v>1139821</v>
      </c>
      <c r="G6" s="11">
        <v>-27900</v>
      </c>
      <c r="H6" s="9" t="s">
        <v>22</v>
      </c>
    </row>
    <row r="7" spans="1:8" ht="36.75" x14ac:dyDescent="0.25">
      <c r="A7" s="17" t="s">
        <v>8</v>
      </c>
      <c r="B7" s="8">
        <v>20</v>
      </c>
      <c r="C7" s="8">
        <v>55</v>
      </c>
      <c r="D7" s="15"/>
      <c r="E7" s="9" t="s">
        <v>9</v>
      </c>
      <c r="F7" s="18">
        <f>436271+703550</f>
        <v>1139821</v>
      </c>
      <c r="G7" s="11">
        <v>36575</v>
      </c>
      <c r="H7" s="9" t="s">
        <v>19</v>
      </c>
    </row>
    <row r="8" spans="1:8" ht="36.75" x14ac:dyDescent="0.25">
      <c r="A8" s="17" t="s">
        <v>8</v>
      </c>
      <c r="B8" s="8">
        <v>20</v>
      </c>
      <c r="C8" s="8">
        <v>45</v>
      </c>
      <c r="D8" s="8"/>
      <c r="E8" s="9" t="s">
        <v>11</v>
      </c>
      <c r="F8" s="10">
        <f>38500+36575</f>
        <v>75075</v>
      </c>
      <c r="G8" s="11">
        <v>-36575</v>
      </c>
      <c r="H8" s="9" t="s">
        <v>19</v>
      </c>
    </row>
    <row r="9" spans="1:8" ht="36" x14ac:dyDescent="0.25">
      <c r="A9" s="17" t="s">
        <v>8</v>
      </c>
      <c r="B9" s="8">
        <v>20</v>
      </c>
      <c r="C9" s="8">
        <v>45</v>
      </c>
      <c r="D9" s="8" t="s">
        <v>13</v>
      </c>
      <c r="E9" s="9" t="s">
        <v>11</v>
      </c>
      <c r="F9" s="10">
        <f>475000+277368.47</f>
        <v>752368.47</v>
      </c>
      <c r="G9" s="11">
        <v>-70739</v>
      </c>
      <c r="H9" s="4" t="s">
        <v>23</v>
      </c>
    </row>
    <row r="10" spans="1:8" ht="36" x14ac:dyDescent="0.25">
      <c r="A10" s="17" t="s">
        <v>8</v>
      </c>
      <c r="B10" s="8">
        <v>20</v>
      </c>
      <c r="C10" s="8">
        <v>45</v>
      </c>
      <c r="D10" s="15"/>
      <c r="E10" s="9" t="s">
        <v>11</v>
      </c>
      <c r="F10" s="10">
        <f>350774+187590.9</f>
        <v>538364.9</v>
      </c>
      <c r="G10" s="11">
        <v>70739</v>
      </c>
      <c r="H10" s="4" t="s">
        <v>23</v>
      </c>
    </row>
    <row r="11" spans="1:8" x14ac:dyDescent="0.25">
      <c r="A11" s="17" t="s">
        <v>8</v>
      </c>
      <c r="B11" s="8">
        <v>20</v>
      </c>
      <c r="C11" s="8">
        <v>50</v>
      </c>
      <c r="D11" s="15"/>
      <c r="E11" s="9" t="s">
        <v>14</v>
      </c>
      <c r="F11" s="10">
        <v>2417634.36</v>
      </c>
      <c r="G11" s="11">
        <v>365000</v>
      </c>
      <c r="H11" s="4" t="s">
        <v>15</v>
      </c>
    </row>
    <row r="12" spans="1:8" x14ac:dyDescent="0.25">
      <c r="A12" s="17" t="s">
        <v>8</v>
      </c>
      <c r="B12" s="8">
        <v>20</v>
      </c>
      <c r="C12" s="8">
        <v>55</v>
      </c>
      <c r="D12" s="15"/>
      <c r="E12" s="9" t="s">
        <v>9</v>
      </c>
      <c r="F12" s="18">
        <f>436271+703550</f>
        <v>1139821</v>
      </c>
      <c r="G12" s="11">
        <v>-365000</v>
      </c>
      <c r="H12" s="4" t="s">
        <v>16</v>
      </c>
    </row>
    <row r="13" spans="1:8" ht="15" customHeight="1" x14ac:dyDescent="0.25"/>
    <row r="14" spans="1:8" ht="15" customHeight="1" x14ac:dyDescent="0.25">
      <c r="F14" s="19" t="s">
        <v>20</v>
      </c>
      <c r="G14" s="5">
        <f>SUM(G5:G12)</f>
        <v>0</v>
      </c>
    </row>
    <row r="15" spans="1:8" ht="15" customHeight="1" x14ac:dyDescent="0.25">
      <c r="F15" s="19"/>
    </row>
    <row r="17" spans="1:2" x14ac:dyDescent="0.25">
      <c r="A17" t="s">
        <v>18</v>
      </c>
    </row>
    <row r="20" spans="1:2" x14ac:dyDescent="0.25">
      <c r="A20" t="s">
        <v>17</v>
      </c>
      <c r="B20" s="16"/>
    </row>
  </sheetData>
  <autoFilter ref="B4:H12" xr:uid="{8EA21798-ADF9-4651-A811-AD95C062AB46}"/>
  <phoneticPr fontId="2" type="noConversion"/>
  <pageMargins left="0.3" right="0.14000000000000001" top="0.5" bottom="0.22" header="0.31496062992125984" footer="0.15"/>
  <pageSetup paperSize="9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0DB9-C211-4940-8186-5B1857956602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BB99-4B6F-4614-A935-E37882999DD9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2025 riigieelarve seaduse muutm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Uljas</dc:creator>
  <cp:lastModifiedBy>Kadri Kütt - MKA</cp:lastModifiedBy>
  <cp:lastPrinted>2012-12-06T11:59:42Z</cp:lastPrinted>
  <dcterms:created xsi:type="dcterms:W3CDTF">2011-10-11T06:24:56Z</dcterms:created>
  <dcterms:modified xsi:type="dcterms:W3CDTF">2025-11-27T14:20:24Z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2025-11-27T07:51:20Z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975e3cf2-5f02-4354-a311-b9dfd4548eaa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