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webdk.agri.ee/webdk-agri-ee_0a714c2f-fd55-42ba-b79b-5247d81746f4/"/>
    </mc:Choice>
  </mc:AlternateContent>
  <xr:revisionPtr revIDLastSave="0" documentId="13_ncr:40000001_{BBCC5A52-5C3D-49BE-8D7F-2CEBFC699146}" xr6:coauthVersionLast="47" xr6:coauthVersionMax="47" xr10:uidLastSave="{00000000-0000-0000-0000-000000000000}"/>
  <bookViews>
    <workbookView xWindow="-1020" yWindow="705" windowWidth="38670" windowHeight="11715" xr2:uid="{99C162D6-7E80-4079-BC37-07F602A4153D}"/>
  </bookViews>
  <sheets>
    <sheet name="Ettepanek ja kriteeriumid" sheetId="1" r:id="rId1"/>
    <sheet name="Meetme kirjeldus" sheetId="3" r:id="rId2"/>
    <sheet name="EL HKS abikõblikkus" sheetId="4" r:id="rId3"/>
    <sheet name="CO2 tuluprognoos" sheetId="5" r:id="rId4"/>
    <sheet name="Palun mitte muuta!"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1" l="1"/>
  <c r="V4" i="1"/>
  <c r="U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tc={7714E6F6-E8C3-474E-B0D5-B307393973CE}</author>
    <author>tc={75C165C9-48B2-4BA0-B66A-82652E2E89DD}</author>
  </authors>
  <commentList>
    <comment ref="B5" authorId="0" shapeId="0" xr:uid="{7714E6F6-E8C3-474E-B0D5-B307393973CE}">
      <text>
        <t>[Lõimkommentaar]
Teie Exceli versioon võimaldab teil seda lõimkommentaari lugeda, ent kõik sellesse tehtud muudatused eemaldatakse, kui fail avatakse Exceli uuemas versioonis. Lisateavet leiate siit: https://go.microsoft.com/fwlink/?linkid=870924.
Kommentaar:
    Kõige-kõige olulisem, ilma selleta ei ole edaspidi võimalik Stadler veeremiga opereerida</t>
      </text>
    </comment>
    <comment ref="A13" authorId="1" shapeId="0" xr:uid="{75C165C9-48B2-4BA0-B66A-82652E2E89DD}">
      <text>
        <t>[Lõimkommentaar]
Teie Exceli versioon võimaldab teil seda lõimkommentaari lugeda, ent kõik sellesse tehtud muudatused eemaldatakse, kui fail avatakse Exceli uuemas versioonis. Lisateavet leiate siit: https://go.microsoft.com/fwlink/?linkid=870924.
Kommentaar:
    Esitab RAM</t>
      </text>
    </comment>
  </commentList>
</comments>
</file>

<file path=xl/sharedStrings.xml><?xml version="1.0" encoding="utf-8"?>
<sst xmlns="http://schemas.openxmlformats.org/spreadsheetml/2006/main" count="401" uniqueCount="266">
  <si>
    <t>Lävendkriteeriumid</t>
  </si>
  <si>
    <t>Eelarve</t>
  </si>
  <si>
    <t>Valitsemisala</t>
  </si>
  <si>
    <t>Tegevus/investeering, mis panustab kliima-energiaeesmärkidesse</t>
  </si>
  <si>
    <t>Tegevuse/investeeringu lühikirjeldus</t>
  </si>
  <si>
    <t xml:space="preserve">Kooskõla "ei kahjusta oluliselt" põhimõttega (esialgne kiirhinnang KLIMi ja RTK koostöös) </t>
  </si>
  <si>
    <t>Kas meede on päästiktegevus? (jah/ei)</t>
  </si>
  <si>
    <t xml:space="preserve">Võimalus kehtivas RES-is muudest allikatest kavandatud 
kliima-energia-investeeringute allika asendamiseks </t>
  </si>
  <si>
    <t xml:space="preserve">Omapanuse katteallikas  </t>
  </si>
  <si>
    <t>Kommentaar, selgitus, küsimused</t>
  </si>
  <si>
    <t>Valida rippmenüüst asjakohane.</t>
  </si>
  <si>
    <r>
      <t xml:space="preserve">Määrata tegevuse/investeeringu abikõlblikkuse valdkond.
Loetelus on abikõlblike tegevuste sisukirjeldused lühendatud. 
</t>
    </r>
    <r>
      <rPr>
        <sz val="9"/>
        <color rgb="FFFF0000"/>
        <rFont val="Calibri"/>
        <family val="2"/>
        <charset val="186"/>
      </rPr>
      <t>Palun tutvuda täismahus kirjeldustega lehel "EL HKS abikõlblikkus".</t>
    </r>
  </si>
  <si>
    <t>Esitaja ei täida, esialgse hinnangu annavad KLIM ja RTK koostöös.</t>
  </si>
  <si>
    <t>Kas antud meede omab piisavalt suurt mõju, et saavutada suurem muutus valdkonnas/sektoris? Kas meede skaleerib mõnda teadaoleva mõjuga tegevust, nt pilootprojekti või projektipõhise tegevuse laiendus, nt vesiniku terviktehnoloogiate kasutuselevõtu edendamine?</t>
  </si>
  <si>
    <t>Kas meetme tulemused on vajalikud nt edasiste investeeringute võimalikult tulemuslikuks ja tõhusaks kavandamiseks? Kas meetme tulemused on vajalik eeldus nt investeeringute järgmise etapi alustamiseks või sellele laenu või toetuse taotlemiseks? Kas meede kõrvaldab mõne teadaoleva sekkumise tõhususe barjääri, nt uute riigikaitseliste õhuseireradarite soetamine tuuleparkide arendamise võimaldamiseks?</t>
  </si>
  <si>
    <t>Millise konkreetse RES tegevuse katteallika asendamist on mõeldud?
Näiteks on kulu/investeering RESis kavandatud rahastada riigi muudest maksutuludest, kuid kulu/investeering vastab ka CO2 kriteeriumitele ja oleks võimalik rahastada EL HKS kauplemistulu vahenditest ehk rahastamisallikas on võimalik asendada.</t>
  </si>
  <si>
    <t>Kui osa tegevuse maksumusest tuleb katta toetuse saajal, siis millisest allikast (nt ettevõtjate omavahendid, KOV eelarve vmt) on see kavandatud või vajalik? 
Ettevõtetest toetuse saajate korral tuleb arvestada ka järgmises veerus "Riigiabi" viidatud maksimaalse võimaliku toetusmääraga.</t>
  </si>
  <si>
    <t>CO2 vahenditest taotletav maht (näiteks kui on nõutav taotleja/toetuse saaja omapanus, siis selle mahtu siin ei kajastata).
Järgmistes veergudes näidatakse CO2 vahenditest taotletav tekkepõhise kulu maht aastate lõikes.</t>
  </si>
  <si>
    <t>CO2 vahenditest taotletav tekkepõhine kulu konkreetsel kalendriaastal</t>
  </si>
  <si>
    <t>Tegevuste kirjeldus</t>
  </si>
  <si>
    <t xml:space="preserve">Millised on planeeritavad tegevused ja nende planeeritud mahud? Millised on planeeritavad tehnoloogiad (kui on teada)? Esitada tuleb võimalikult täpne tegevuste ja tehnoloogiate kirjeldus. </t>
  </si>
  <si>
    <t>Tegevuste oodatavad tulemused</t>
  </si>
  <si>
    <t>Millised on tegevuste peamised oodatavad tulemused ja millal tulemused saavutatakse? Kuidas on planeeritud saavutatavate tulemuste edasine kasutamine (sh vajadusel ajakohastamine)?</t>
  </si>
  <si>
    <t xml:space="preserve">Tegevuste hetkeolukord
</t>
  </si>
  <si>
    <t>Millised on olnud eelnevad tegevused ja kas nende tulemused on saavutatud/millal saavutatakse? Kas meetme, millele toetust küsitakse, tegevustega on juba alustatud mingis mahus? Kui jah, siis millal ja millises mahus?</t>
  </si>
  <si>
    <t>Tegevuste elluviimise skeem</t>
  </si>
  <si>
    <t>Kes on lõppkasutaja? Kes on rakendamise korraldaja? Kas plaanitud on lepingulised tööd/avatud taotlusvoor vm? Kas läbi on mõeldud riigiabi küsimused (millist riigiabiskeemi kasutatakse, milline on sihtrühm ja lubatud toetusmäär jne) ja väljamaksete süsteem? Kas toetuse andmine toimub määruse või käskkirja alusel?</t>
  </si>
  <si>
    <t>Tegevuste ajakriitilisus</t>
  </si>
  <si>
    <t xml:space="preserve">Kas tegemist on päästiktegevusega? Kas meede kõrvaldab mõne teadaoleva sekkumise tõhususe barjääri, nt uute riigikaitseliste õhuseireradarite soetamine tuuleparkide arendamise võimaldamiseks? Kas tegevuse vajadus tuleneb mõne õigusakti realiseerumisest/uuendamisest? </t>
  </si>
  <si>
    <t>Tegevuste mõju</t>
  </si>
  <si>
    <t>Kas meetmega saavutatakse süsteemne muutus valdkonnas (kui jah, siis milline muudatus, mis ulatuses ja millal)? Kas antud meetmel on piisavalt suur mõju, et saavutada suurem muutus valdkonnas/sektoris? Kas meede skaleerib mõnda teadaoleva mõjuga tegevust, nt pilootprojekti või projektipõhise tegevuse laiendus (nt vesiniku terviktehnoloogiate kasutuselevõtu edendamine)?</t>
  </si>
  <si>
    <t>Tegevuste tekkepõhine eelarve</t>
  </si>
  <si>
    <t>Tekkepõhise eelarve kujunemise arvestuse alused</t>
  </si>
  <si>
    <t>Kas tegevused on suunatud kliimamuutuste leevendamisele või kliimamuutuste mõjudega kohanemisele?</t>
  </si>
  <si>
    <t xml:space="preserve">Kas meede on suunatud kliimamuutuste leevendamisele ja selle peamine eesmärk on KHG-de heite vähendamine ning kaasuv mõju on teisene (nt kütusetarbimist ning müra, õhusaasteaineid, õnnetusi ja sõidukite remondikulusid vähendava ökonoomse juhtimise edendamine)? Kas meede on suunatud kliimamuutuste mõjudega kohanemisele ning selle eesmärk on suurendada vastupidavust kliimariskidega toimetulekuks? </t>
  </si>
  <si>
    <t>Euroopa Parlamendi ja nõukogu direktiiv 2003/87/EÜ, 13. oktoober 2003, millega luuakse liidus kasvuhoonegaaside lubatud heitkoguse ühikutega kauplemise süsteem ja muudetakse nõukogu direktiivi 96/61/EÜ</t>
  </si>
  <si>
    <t>https://eur-lex.europa.eu/legal-content/ET/TXT/PDF/?uri=CELEX:02003L0087-20240301</t>
  </si>
  <si>
    <t>Artikkel 10
Lubatud heitkoguse ühikute müük enampakkumisel</t>
  </si>
  <si>
    <t>3. Liikmesriigid otsustavad selle üle, kuidas kasutada käesoleva artikli lõikes 2 osutatud lubatud heitkoguse ühikute enampakkumisel müügist saadud tulu, välja arvatud tulu, mis on ELi toimimise lepingu artikli 311 kolmanda lõigu kohaselt kindlaks määratud omavahenditena ja kantud liidu eelarvesse. Liikmesriigid kasutavad kõnealust tulu, välja
arvatud tulu, mida kasutatakse käesoleva direktiivi artikli 10a lõikes 6 osutatud süsinikuga seotud kaudsete kulude hüvitamiseks, või kõnealuse tuluga rahalises väärtuses samaväärse summa ühel või mitmel järgmisel eesmärgil:</t>
  </si>
  <si>
    <t>a) kasvuhoonegaaside heitkoguste vähendamine, sealhulgas panus ülemaailmsesse energiatõhususe ja taastuvenergia fondi ning kohanemisfondi, mis võeti kasutusele ÜRO kliimamuutuste raamkonventsiooni 14. osaliste konverentsi raames Poznanis (COP 14 ja COP/MOP 4), kliimamuutuste mõjudega kohanemine ning heitkoguste vähendamise ja mõjudega kohanemise alase teadus- ja arendustegevuse ning näidisprojektide rahastamine, sealhulgas osalemine algatustes Euroopa energiatehnoloogiate strateegilise plaani ning Euroopa tehnoloogiaplatvormide raames;</t>
  </si>
  <si>
    <t>b) taastuvenergiaallikate ja elektrivõrkude väljaarendamine, et täita liidu taastuvenergiaalast kohustust ja liidu elektrivõrkude ühendatuse eesmärke, samuti teiste tehnoloogiate väljaarendamine, mis aitavad kaasa üleminekule ohutule ja kestlikule vähese süsinikuheitega majandusele, ning kaasaaitamine liidu eesmärgile suurendada
energiatõhusust asjakohastes seadusandlikes aktides kokku lepitud määral, sealhulgas taastuvenergia tarbijate ja taastuvenergiakogukondade oma tarbeks elektritootmine;</t>
  </si>
  <si>
    <t>c) meetmed raadamise vältimiseks ning turbaalade, metsade ja muude maismaa- või merepõhiste ökosüsteemide kaitse ja taastamise toetamiseks, sealhulgas meetmed, mis aitavad kaasa nende kaitsmisele, taastamisele ja paremale majandamisele, eelkõige seoses merekaitsealadega, ning bioloogilist mitmekesisust soodustava metsastamise ja taasmetsastamise suurendamine, sealhulgas arengumaades, kes on ratifitseerinud Pariisi kokkuleppe, ning meetmed
tehnoloogiasiirdeks ja kliimamuutuste kahjuliku mõjuga kohanemise hõlbustamiseks nendes riikides;</t>
  </si>
  <si>
    <t>d) süsiniku sidumine liidus metsanduse abil ja mullas;</t>
  </si>
  <si>
    <t>e) CO2, eelkõige tahketel fossiilkütustel töötavatest elektrijaamadest ning mitmest tööstussektorist ja allsektorist pärit CO2 keskkonnaohutu kogumine ja geoloogiline säilitamine, sealhulgas kolmandates riikides, ning uuenduslikud süsiniku tehnoloogilise sidumise meetodid, näiteks süsiniku kogumine otse atmosfäärist ja selle säilitamine;</t>
  </si>
  <si>
    <t>f) investeerimine sellistesse transpordiliikidesse ja ülemineku kiirendamine sellistele transpordiliikidele, mis aitavad märkimisväärselt kaasa sektori süsinikuheite vähendamisele, sealhulgas kliimasõbraliku reisijate- ja kaubaveo raudteetranspordi ning bussiteenuste ja -tehnoloogia arendamisele, merendussektori süsinikuheite vähendamise meetmetele, sealhulgas laevade, sadamate, uuenduslike tehnoloogiate ja taristu energiatõhususe parandamisele, säästvatele alternatiivkütustele, nagu taastuvallikatest toodetud vesinik ja ammoniaak, samuti heitevabadele jõuseadmetele, ning rahastada meetmeid, millega toetatakse lennujaamade süsinikuheite vähendamist kooskõlas Euroopa Parlamendi ja nõukogu määrusega, milles käsitletakse alternatiivkütuste taristu kasutuselevõttu ja tunnistatakse kehtetuks Euroopa Parlamendi ja nõukogu direktiiv 2014/94/EL, ning Euroopa Parlamendi ja nõukogu määrusega, milles käsitletakse võrdsete võimaluste tagamist säästva lennutranspordi jaoks;</t>
  </si>
  <si>
    <t>g) energiatõhususe ja puhaste tehnoloogiate alase teadus- ja arendustegevuse rahastamine käesoleva direktiiviga hõlmatud sektorites;</t>
  </si>
  <si>
    <t>h) meetmed, mille eesmärk on energiatõhususe suurendamine, kaugküttesüsteemide arendamine ja parem isoleerimine, et toetada tõhusaid ja taastuvaid kütte- ja jahutussüsteeme või toetada hoonete põhjalikku ja etapiviisilist põhjalikku renoveerimist kooskõlas Euroopa Parlamendi ja nõukogu direktiiviga 2010/31/EL (1), alustades halvimate näitajatega hoonete renoveerimisest;</t>
  </si>
  <si>
    <t>ha) rahalise toetuse andmine madala ja keskmise sissetulekuga leibkondadele nende sotsiaalsete muredega tegelemiseks, sealhulgas moonutavate maksude vähendamise ning taastuvatest energiaallikatest toodetud elektrienergia maksude ja tasude sihipärase vähendamise kaudu;</t>
  </si>
  <si>
    <t>hb) tõendatud positiivse keskkonnamõjuga riiklike kliimadividendikavade rahastamine, nagu on dokumenteeritud Euroopa Parlamendi ja nõukogu määruse (EL) 2018/1999 (2) artikli 19 lõikes 2 osutatud aastaaruandes;</t>
  </si>
  <si>
    <t>i) ELi HKSi juhtimise halduskulude katmine;</t>
  </si>
  <si>
    <t>j) kliimameetmete, sealhulgas kliimamuutuste mõjuga kohanemise rahastamine haavatavates kolmandates riikides;</t>
  </si>
  <si>
    <t>k) oskuste omandamise ja tööjõu ümbersuunamise soodustamine, et toetada õiglast üleminekut kliimaneutraalsele majandusele, eelkõige töökohtade ümberpaigutamisest kõige rohkem mõjutatud piirkondades, tehes tihedat koostööd sotsiaalpartneritega, ning üleminekust potentsiaalselt mõjutatud töötajate, sealhulgas töötajate, kes töötavad meretranspordi alal, täienduskoolitusse ja ümberõppesse investeerimine;</t>
  </si>
  <si>
    <t>l) tegeleda süsinikuheite ülekandumise jääkriskiga Euroopa Parlamendi ja nõukogu määruse (EL) 2023/956 (3) I lisaga hõlmatud sektorites, toetades üleminekut ja edendades nende süsinikuheite vähendamist kooskõlas riigiabi reeglitega.</t>
  </si>
  <si>
    <t>valitsemisala</t>
  </si>
  <si>
    <t>EL HKS abikõlblikkus</t>
  </si>
  <si>
    <t>HTM</t>
  </si>
  <si>
    <t>a) kasvuhoonegaaside heitkoguste vähendamine</t>
  </si>
  <si>
    <t>Jah</t>
  </si>
  <si>
    <t>JDM</t>
  </si>
  <si>
    <t>b) taastuvenergiaallikate ja elektrivõrkude väljaarendamine</t>
  </si>
  <si>
    <t>Ei</t>
  </si>
  <si>
    <t>KAM</t>
  </si>
  <si>
    <t>c) raadamise vältimise meetmed, turbaalade jm taastamine</t>
  </si>
  <si>
    <t>KLIM</t>
  </si>
  <si>
    <t>d) süsiniku sidumine liidus metsanduse abil ja mullas</t>
  </si>
  <si>
    <t>Kas meede panustab valdkonna süsteemse muutuse saavutamisse?</t>
  </si>
  <si>
    <t>KUM</t>
  </si>
  <si>
    <t>e) CO2 keskkonnaohutu kogumine</t>
  </si>
  <si>
    <t>MKM</t>
  </si>
  <si>
    <t>f) süsinikuheite vähendamine transpordis</t>
  </si>
  <si>
    <t>RM</t>
  </si>
  <si>
    <t>g) energiatõhususe ja puhaste tehnoloogiate T&amp;A</t>
  </si>
  <si>
    <t>REM</t>
  </si>
  <si>
    <t>h) energiatõhususe suurendamine, kaugküttesüsteemide arendamine</t>
  </si>
  <si>
    <t>Kas meede on päästiktegevus?</t>
  </si>
  <si>
    <t>RK</t>
  </si>
  <si>
    <t>ha) rahaline toetus sotsiaalsete muredega tegelemiseks</t>
  </si>
  <si>
    <t>SIM</t>
  </si>
  <si>
    <t>hb) riiklike kliimadividendikavade rahastamine</t>
  </si>
  <si>
    <t>SOM</t>
  </si>
  <si>
    <t>i) ELi HKSi juhtimise halduskulude katmine</t>
  </si>
  <si>
    <t>VÄM</t>
  </si>
  <si>
    <t>j) kliimameetmete rahastamine kolmandates riikides</t>
  </si>
  <si>
    <t>k) oskuste omandamine, tööjõu ümbersuunamine</t>
  </si>
  <si>
    <t>l) süsinikuheite ülekandumise jääkriskiga tegelemine</t>
  </si>
  <si>
    <t>Kas meetme jaoks on taotletud vahendeid muudest allikatest või meedet juba rahastatakse muust allikast? Kui meetme jaoks on vahendeid taotletud muudest allikatest, siis palun täpsustada, millisest allikast ja millises mahus on vahendeid taotletud, milline oli taotlemise tulemus või millal on tulemust oodata. Kui taotlemisel tuli kavandada omapanuse katmine, siis millises mahus ja allikast on see kavandatud?</t>
  </si>
  <si>
    <t>Meetmele CO2 vahenditest taotletav maht kokku</t>
  </si>
  <si>
    <r>
      <t xml:space="preserve">Lisada plaanitava tegevuse/investeeringu lühikirjeldus ja peamised oodatavad tulemused.
</t>
    </r>
    <r>
      <rPr>
        <sz val="10"/>
        <color theme="1"/>
        <rFont val="Calibri"/>
        <family val="2"/>
        <charset val="186"/>
      </rPr>
      <t xml:space="preserve">
</t>
    </r>
    <r>
      <rPr>
        <b/>
        <sz val="10"/>
        <color rgb="FFFF0000"/>
        <rFont val="Calibri"/>
        <family val="2"/>
        <charset val="186"/>
      </rPr>
      <t>Iga esitatava tegevuse/investeeringu kohta tuleb lisaks luua ja täita eraldi lehel vorm "Meetme kirjeldus" (vt järgmisel töölehel).</t>
    </r>
  </si>
  <si>
    <t>Kogumaksumus (sisaldab nii CO2 vahenditest taotletavat mahtu kui ka taotleja/toetuse saaja omapanuse mahtu).</t>
  </si>
  <si>
    <t>Riigiabi</t>
  </si>
  <si>
    <t>Kui on tegemist riigiabiga, siis palun kirjeldada riigiabi skeemi: millisel alusel riigiabi antakse, sh  võimalik maksimaalne toetusmäär, ja muud nõuded-piirangud, kui on teada.</t>
  </si>
  <si>
    <t>Valikukriteeriumid</t>
  </si>
  <si>
    <t>Meede on seotud riigi kohustuste täitmisega, sh seadusest / direktiivist tulenevad 
kohustused</t>
  </si>
  <si>
    <t>Meetme seos valdkondlike eesmärkide ja mõõdikute täitmisega</t>
  </si>
  <si>
    <t>Meede on seotud kaasrahastamise tagamisega juba otsustatud pikaajalistele projektidele</t>
  </si>
  <si>
    <t>Lisada viide konkreetsele juba rahastatud pikaajalisele projektile.</t>
  </si>
  <si>
    <t>Lisada viide õigusaktile ning selgitada, kuidas ja mil määral panustab meede seadusest / direktiivist tulenevate kohustuste täitmisse.</t>
  </si>
  <si>
    <t>2031+</t>
  </si>
  <si>
    <t>Kas meetmel puudub rahastus või võimalus muudest allikatest rahastuse saamiseks, st meetmele ei ole taotletud ega saadud rahastust muudest allikatest?</t>
  </si>
  <si>
    <t xml:space="preserve">Kas meede panustab valdkonna süsteemse muutuse saavutamisse? 
(jah/ei) </t>
  </si>
  <si>
    <t xml:space="preserve">Selgitada, millste valdkondlike eesmärkide ja mõõdikutega meede seotub ning kas ja kuidas aitab kaasa nende täitmisse. </t>
  </si>
  <si>
    <t>Lisainfo</t>
  </si>
  <si>
    <t>Meetme rakendusskeem on läbi mõeldud ja ratsionaalne (sh kooskõlas riigiabi reeglitega), 
meetme kirjelduse vormil on kõik nõutud väljad asjakohaselt täidetud ja vorm on esitatud koos meetme ettepanekuga hiljemalt RES/RE ajakavas toodud tähtajaks</t>
  </si>
  <si>
    <r>
      <t xml:space="preserve">Meetme nimetus
</t>
    </r>
    <r>
      <rPr>
        <b/>
        <sz val="9"/>
        <rFont val="Calibri"/>
        <family val="2"/>
        <charset val="186"/>
      </rPr>
      <t>Iga meetme lahutamatuks osaks on põhjalikult täidetud meetme kirjelduse vorm (järgmisel lehel).</t>
    </r>
  </si>
  <si>
    <t>Tegevus/investeering panustab riigi kasvuhoonegaaside heite vähendamisse,  energiatõhususe või taastuvenergia direktiivi kohaste uute sihttasemete saavutamisse (jah/ei)</t>
  </si>
  <si>
    <t>Tegevus/investeering  panustab direktiivist 2003/87/EÜ tulenevate kliima- ja energiaeesmärkide saavutamisse ja on abikõlblik vastavalt 
atmosfääriõhu kaitse seaduses § 161 
lõikes 4 ning viidatud direktiivis art 10 lg 3 toodud sihtotstarbele (a-l) 
(vt kirjeldusi lehel "EL HKS abikõlblikkus")</t>
  </si>
  <si>
    <t>Esitaja ei täida, hinnangu annavad RM ja KLIM.</t>
  </si>
  <si>
    <t>Meetme prognoositav kogumaksumus 2027-2030 (mln €) (kui on teada) või esialgne hinnang vahemikule</t>
  </si>
  <si>
    <t>kulutõhusus kliima-energiaeesmärgi suhtes (eelmiste veergude alusel arvutatuna) või antud kvalitatiivne eelhinnang</t>
  </si>
  <si>
    <t>Baastase enne meetme/tegevuse käivitamist järgnevate kriteeriumite alusel:
… tonni CO2 ekv KHG heite vähendamist või sidumise suurendamist
… MWh energiatarbimise vähendamist
… MWh (või kWh) täiendavat taastuvenergia tootmist ja/või tarbimist 
Baastaseme esitamisel kasutada viimast teadaolevat heiteallika heitkogust. Selleks kasutada kas ettevõtte enda kogutud tegevusandmeid või riigile esitatud aruandluses kajastatud andmeid (nt ELi HKSi heitkoguse aruanne, KOTKAS süsteemi esitatud aruanne, THETIS süsteemi esitatud aruanne vms). 
Kui meede on suunatud laiemalt kogu sektorile (nt taastuvenergia arendamine), siis viimane teadaolev sektori heitkogus kasutades KHG inventuuri andmeid. Kui meetmele on juba tehtud hindamine KHG prognooside raames, siis saab kasutada ka prognooside aluseks võetud baasandmeid. 
Kui meede on suunatud energiatõhususele, siis tuleks baastaseme määramiseks kasutada tarbitud energia hulka ning tarbitud kütuse heitemahukuse andmeid.</t>
  </si>
  <si>
    <t>Sihttase meetme/tegevuse lõppedes järgnevate kriteeriumite alusel:                            
 … tonni CO2 ekv KHG heite vähendamist või sidumise suurendamist
… MWh energiatarbimise vähendamist
… MWh (või kWh) täiendavat taastuvenergia tootmist ja/või tarbimist 
Sihttase on saavutatud heitkoguse vähenemise või energia kokkuhoiu tulemus. 
Sõltuvalt meetmest ja selle aluseks võetud tulemusnäitajatest (taastuvenergia toodang, tarbitud kütuse kogus, transpordivahendi läbisõidu muutus, mõjutatud maakasutuse pindala) arvutatud KHG heide CO2 ekvivalentides ajaühiku kohta. 
Energiatõhususe meetme korral energia kokkuhoidu MWh kohta.</t>
  </si>
  <si>
    <t>Esitada nt kujul, 
€/t KHG heite vähendamist aastas; 
€/t KHG sidumise suurendamist aastas; 
€/MWh energiatarbe vähendamist aastas; 
€/MWh taastuvenergia tootmise (või tarbimise) suurendamist aastas“.</t>
  </si>
  <si>
    <t>link uuendatud 15.04.2026</t>
  </si>
  <si>
    <r>
      <t>CO2 heite/sidumise või energiakoguse baastase enne tegevuse/investeeringu käivitamist</t>
    </r>
    <r>
      <rPr>
        <b/>
        <i/>
        <sz val="11"/>
        <rFont val="Calibri"/>
        <family val="2"/>
        <charset val="186"/>
      </rPr>
      <t xml:space="preserve"> (sel määral, kui on andmeid) </t>
    </r>
  </si>
  <si>
    <r>
      <t>CO2 heite/sidumise või energiakoguse sihttase tegevuse/investeeringu lõppedes</t>
    </r>
    <r>
      <rPr>
        <b/>
        <i/>
        <sz val="11"/>
        <rFont val="Calibri"/>
        <family val="2"/>
        <charset val="186"/>
      </rPr>
      <t xml:space="preserve"> (sel määral, kui on andmeid) </t>
    </r>
  </si>
  <si>
    <t>Energiatõhususe ja taastuvenergia kasutuse edendamine avaliku sektori hoonetes</t>
  </si>
  <si>
    <t>KOV eelarve, RKASi vahendid, riigieelarve</t>
  </si>
  <si>
    <t>EED/2023 art 6.1 avaliku sektori hoonete renoveerimiskohustus 3% aastas 
EED/2023 art 5.1 avaliku sektori asutuste summaarset energia lõpptarbimist vähendatakse igal aastal vähemalt 1,9 %</t>
  </si>
  <si>
    <t>Avaliku sektori hoonete energiatõhusaks rekonstrueerimine vähemalt 3% aastas
Avaliku sektori asutuste summaarset energia lõpptarbimist vähendatakse igal aastal vähemalt 1,9 % võrreldes aastaga 2021</t>
  </si>
  <si>
    <t>Avaliku sektori hoonete energiatõhususe tõstmine, panustamaks hoonete energiatõhususe direktiivi nn 3% sihttaseme täitmisse ja kohustusse vähendada energia lõpptarbimist 1,9% aastas.</t>
  </si>
  <si>
    <t>Olemasolevate hoonete (nii keskvalitsus kui KOV) energiatõhusaks rekonstrueerimine või nende asendamine uute liginullenergiahoonetega energiasäästu eesmärgil, päikeseenergia lokaalne tootmine hoonete juures</t>
  </si>
  <si>
    <t>Meede on vajalik Energiatõhususe direktiivi ja Hoonete energiatõhususe direktiivi nõuete täitmiseks. Nõuete kohaselt peab igal aastal energiatõhususe miinimumnõuetega vastavaks viima vähemalt 3% hoonete pinnast</t>
  </si>
  <si>
    <t>Jah. Meetme peamine eesmärk on energiakasutuse vähendamine ja KHG heite vähendamine. Hoonete rekonstrueerimise või asendamise tulemusel muutub hooneportfell ka kliimamuutuste mõjudele vastupidavamaks.</t>
  </si>
  <si>
    <t>Meetme abil rekonstrueeritakse täiendavalt kuni 20 000 m2 või asendatakse uusehitistega ca 16 000 m2 mitteenergiatõhusat pinda.</t>
  </si>
  <si>
    <t xml:space="preserve">    ELVL on teinud RES läbirääkimisteks ettepaneku jätkata kohaliku omavalitsuse üksuste hoonete renoveerimiseks ja energiatõhusaks rekonstrueerimise suunatud meetmega (sh CO2 vahendid). </t>
  </si>
  <si>
    <t>Meetmele on varasemalt perioodiks RES 2026-2029 kavandatud keskmiselt 20 mln eurot aastas (meetme baasrahastus). Toetuse andmise tingimused on välja töötatud ja vahendid kiirelt kasutusse võetavad. Meetmes toimuvad keskmiselt baasrahastuse mahus iga-aastaselt taotlusvoorud.
Kvoodimüügi tuludest rahastatavates voorudes on olnud KOV alameetmes, sh 2025. a juulis lõppenud taotlusvoorus, ületaotlemine. Keskvalitsuse hoonetele on toimunud üks taotlusvoor, mis rakendati täies mahus. 
Tegemist on olemasolevate sissetöötanud meetmete jätkamisega, mis on oluline osa hoonefondi jätkusuutlikkuse tagamisel. https://www.riigiteataja.ee/akt/105032026004 ; https://www.riigiteataja.ee/akt/126032024008?leiaKehtiv;  https://www.riigiteataja.ee/akt/107052024011;</t>
  </si>
  <si>
    <t xml:space="preserve">Meede jaguneb kaheks alameetmeks: keskvalitsuse hoonete energiatõhususe tõstmine ja KOV hoonete energiatõhususe tõstmine. Meetme rahastus jaguneb keskvalitsuse ja KOV hoonete vahel suhtes 40/60. Alameetmete elluviimist korraldavad vastavalt RAM ja REM, kehtestades toetuse andmise tingimused ministri määrusega. Meetme rakendamiseks korraldab RTK taotlusvoorud. Keskvalitsuse alameetmes võib toetuse saaja olla keskvalitsuse asutus või riigi äriühing (nt RKAS). KOV alameetmes võib toetuse saajaks olla kohaliku omavalitsuse üksus, kohaliku omavalitsuse üksusest sõltuv üksus või kohaliku omavalitsuse üksuste ühise valitseva mõju all olev üksus. Taotleja peab kuuluma valitsussektorisse. Toetusmäär KOV alameetmes on 50-70% sõltuvalt KOV tulukusest. Toetust antakse kohaliku omavalitsuse (seadusest tuleneva) KOV ülesanne täitmiseks kasutatavate hoonetega tehtavateks töödeks. Riigiabi küsimused on läbi mõeldud. Riigiabi analüüsi korraldab iga projekti põhiselt RTK.  Seni ei ole antud meetmes riigiabi juhtumeid esinenud. </t>
  </si>
  <si>
    <r>
      <t>Meetme kavandamisel on toetuse suurus ühe ruutmeetri kohta renoveeritava hoone puhul ca 1 000 eurot ja uusehitisega asendamisel ca 1250 eur</t>
    </r>
    <r>
      <rPr>
        <sz val="11"/>
        <color theme="1"/>
        <rFont val="Calibri"/>
        <family val="2"/>
      </rPr>
      <t>ot (eeldatav alameetmete summaarne keskmine). Olenevalt projektist võib tegelik kulu olla ka väiksem).</t>
    </r>
  </si>
  <si>
    <r>
      <t>Meetmest toetatakse avaliku sektori hoonete energiatõhususe tõstmist rekonstrueerimise või uue hoonega asendamise</t>
    </r>
    <r>
      <rPr>
        <sz val="11"/>
        <color theme="1"/>
        <rFont val="Calibri"/>
        <family val="2"/>
      </rPr>
      <t xml:space="preserve"> teel. (Tegevused, mis ei ole üldjuhul võimalikud Moderniseerimisfondi vahenditest, kuid on vajalikud hoonefondi väiksemaks ja multifunktsionaalseks kohandamiseks ja uuendamiseks).</t>
    </r>
    <r>
      <rPr>
        <sz val="11"/>
        <color theme="1"/>
        <rFont val="Calibri"/>
        <family val="2"/>
        <charset val="186"/>
      </rPr>
      <t xml:space="preserve">
Eeldatavaks mõjuks on rekonstrueerimistöödel (2024. aasta hindade põhjal)  ligikaudu  1</t>
    </r>
    <r>
      <rPr>
        <sz val="11"/>
        <color theme="1"/>
        <rFont val="Calibri"/>
        <family val="2"/>
      </rPr>
      <t xml:space="preserve">750 MWh/aastas energiasäästu, 500 CO2 t/aastas CO2 heitkoguste vähenemist ja 12 000 m2 renoveeritud hoonete netopinda 10 miljoni € investeeringutoetuse kohta (üldinvesteering võib olla ca 2x suurem seoses toetuse saaja enda poolt rahastatud töödega/omafinantseeringuga). Toetusmeetme mõju kasvuhoonegaaside säästule väheneb aja jooksul, kuna nii toodetava elektrienegia kui ka kaugkütte eriheitetegurid igal aastal vähenevad.   Sääst kumuleerub vähemalt 30 aastat, tagades samal ajal kvaliteetse sisekliima (sh ventilatsioon) ja vähendades energiahinna liikumise mõju eelarvetele. 
</t>
    </r>
    <r>
      <rPr>
        <sz val="11"/>
        <color theme="1"/>
        <rFont val="Calibri"/>
        <family val="2"/>
        <charset val="186"/>
      </rPr>
      <t xml:space="preserve">
Meetmest toetatakse ka uute liginullenergiahoonete ehitamist kasutuses olevate kuid amortiseerunud suure energiakuluga hoonete asemel, kus rekonstrueerimine ei ole kulutõhus või otstarbekas.  2024. aasta seisuga oleme prognoosinud, et 10 miljoni € investeeringutoetuse kohta asendatakse orienteeruvalt 8 000 m2 ebatõhusat ja nõuetele mittevastavat pinda, mille rekonstrueerimine ei ole otstarbekas (sõltub objektidest mis pro</t>
    </r>
    <r>
      <rPr>
        <sz val="11"/>
        <color theme="1"/>
        <rFont val="Calibri"/>
        <family val="2"/>
      </rPr>
      <t>jekti valitakse). Kuna osa pinnast läheb pinnakasutuse optimeerimise tõtu ka kasutusest välja, siis on avaliku sektori hoonefondi energiatõhususe nõuetele vastavaks viimise näitaja suurem.</t>
    </r>
    <r>
      <rPr>
        <sz val="11"/>
        <color rgb="FFFFFF00"/>
        <rFont val="Calibri"/>
        <family val="2"/>
        <charset val="186"/>
      </rPr>
      <t xml:space="preserve"> </t>
    </r>
    <r>
      <rPr>
        <sz val="11"/>
        <color theme="1"/>
        <rFont val="Calibri"/>
        <family val="2"/>
      </rPr>
      <t>Üldinvesteering võib olla ca 2x suurem seoses toetuse saaja enda poolt rahastatud töödega/om</t>
    </r>
    <r>
      <rPr>
        <sz val="11"/>
        <color theme="1"/>
        <rFont val="Calibri"/>
        <family val="2"/>
        <charset val="186"/>
      </rPr>
      <t>afinantseeringuga). 
Mõlemad tegevused panustavad hoonete energiatõhususe direktiivi 3% nõude täitmisesse ja energiakasutuse vähendamise 1,9% kohustusse.</t>
    </r>
  </si>
  <si>
    <t>20000 eurot/t KHG heite vähenemist aastas;
6700 eurot/MWh energiatarbe  vähenemist aastas. Sääst kumuleerub vähemalt 30 aastat.</t>
  </si>
  <si>
    <t xml:space="preserve">Moderniseerimisfondist (haakub programmiga), ainult olemasolevate hoonete algsel kujul  rekonstrueerimiseks. Ei võimalda toetada hoone multifunktsionaalseks ehitamist ega amortiseerunud hoone asendamiseks. </t>
  </si>
  <si>
    <r>
      <t>Meetmest toetatakse avaliku sektori hoonete (nii keskvalitsus kui KOV, ra</t>
    </r>
    <r>
      <rPr>
        <sz val="11"/>
        <color theme="1"/>
        <rFont val="Aptos Narrow"/>
        <family val="2"/>
        <scheme val="minor"/>
      </rPr>
      <t>hastamisjaotuse suhe 40/60) energiatõhususe tõstmist rekonstrueerimise või uue hoonega asendamise teel. (Tegevused, mis ei ole üldjuhul võimalikud Moderniseerimisfondi vahenditest, kuid on vajalikud hoonefondi väiksemaks ja multifunktsionaalseks kohandamiseks ja uuendamiseks).</t>
    </r>
    <r>
      <rPr>
        <sz val="11"/>
        <color theme="1"/>
        <rFont val="Aptos Narrow"/>
        <family val="2"/>
        <charset val="186"/>
        <scheme val="minor"/>
      </rPr>
      <t xml:space="preserve">
Eeldatavaks mõjuks on rekonstrueerimistöödel (2024. aasta hindade põhjal)  ligikaudu </t>
    </r>
    <r>
      <rPr>
        <sz val="11"/>
        <color theme="1"/>
        <rFont val="Aptos Narrow"/>
        <family val="2"/>
        <scheme val="minor"/>
      </rPr>
      <t>1750 MWh/aastas energiasäästu, 500 CO2 t/aastas CO2 heitkoguste vähenemist ja 12 000 m2 renoveeritud hoonete netopinda 10 miljoni € investeeringutoetuse kohta (üldinvesteering võib olla ca 2x suurem seoses toetuse saaja enda poolt rahastatud töödega/omafinantseeringuga).  Sääst kumuleerub vähemalt 30 aastat, tagades samal ajal kvaliteetse sisekliima (sh ventilatsioon) ja vähendades energiahinna liikumise mõju eelarvetele. 
Meetmest toetatakse ka uute liginullenergiahoo</t>
    </r>
    <r>
      <rPr>
        <sz val="11"/>
        <color theme="1"/>
        <rFont val="Aptos Narrow"/>
        <family val="2"/>
        <charset val="186"/>
        <scheme val="minor"/>
      </rPr>
      <t>nete ehitamist kasutuses olevate kuid amortiseerunud suure energiakuluga hoonete asemel, kus rekonstrueerimine ei ole kulutõhus või otstarbekas või hoonemaht on vajalik väiksemas mahus või teises asukohas (nt sihtgrupile lähemal), kus kasutusvajadus on pikaajaliselt tagatud.  2024. aasta seisuga oleme prognoosinud, et 10 miljoni € investeeringut</t>
    </r>
    <r>
      <rPr>
        <sz val="11"/>
        <color theme="1"/>
        <rFont val="Aptos Narrow"/>
        <family val="2"/>
        <scheme val="minor"/>
      </rPr>
      <t>oetuse kohta asendatakse orienteeruvalt 8 000 m2 ebatõhusat ja nõuetele mittevastavat pinda, mille rekonstrueerimine ei ole otstarbekas (sõltub objektidest mis projekti valitakse) Kasutusest välja arvatav pind, mis parandab avaliku sektori hoonefondi energiatõhususe nõuetele vastavuse näitajat on suurem.</t>
    </r>
    <r>
      <rPr>
        <sz val="11"/>
        <color theme="1"/>
        <rFont val="Aptos Narrow"/>
        <family val="2"/>
        <charset val="186"/>
        <scheme val="minor"/>
      </rPr>
      <t xml:space="preserve"> Üldinvesteering võib olla ca 2x suurem seoses toetuse saaja enda poolt rahastatud töödega/omafinantseeringuga). </t>
    </r>
  </si>
  <si>
    <t xml:space="preserve">Ei. Üldjuhul riigiabi ei anta. Seni ei ole ühtegi riigiabi andmise juhtumit meetmes olnud. Kehtivates määrustes, mille alusel toetuse andmist korraldatakse, on riigiabi andmine reguleeritud. </t>
  </si>
  <si>
    <t>Keskkonnahoid ja efektiivsem põllumajanduslik tootmine tänu tõhusamale orgaaniliste väetiste käitlemisele ning kasutamisele</t>
  </si>
  <si>
    <t>Meetmele ei ole taotletud ega saadud rahastust muudest allikatest.</t>
  </si>
  <si>
    <t>Kaasrahastamine puudub</t>
  </si>
  <si>
    <t>Muid allikaid ei ole praegu teada.</t>
  </si>
  <si>
    <t>Omapanust ei ole kavandatud.</t>
  </si>
  <si>
    <t>Teadaolevalt riigiabi ei rakendata.</t>
  </si>
  <si>
    <t>Reisirongide sõlmede seisukorra monitoorimine tehisintellekti abil</t>
  </si>
  <si>
    <t>x</t>
  </si>
  <si>
    <t>Ei ole muudest allikatsest vahendeid taotletud.</t>
  </si>
  <si>
    <t>Rahastusallikat hetlkel pole.</t>
  </si>
  <si>
    <t>Tegemist on osaliselt riigiabil toimiva ettevõtte omade vahenditega.</t>
  </si>
  <si>
    <t>Investeeringu tulemusel luuakse rongidesse IoT võrgustik ning AI-põhine analüüsitööriist. Paigaldatakse rongidesse andurid ja andmelogerid ning ehitatakse andmete mahalaadimise taristu.Kulunumbri hindamisel on kasutatud aluseks sarnast investeeringut, mille käigus paigaldati Elroni kõigile diiselrongidele (20tk) uus veduri pardasüsteem (VEPS) rongi mõlemasse kabiini (40tk). 
Iseõppiv süsteem hakkab väärtust looma vaid paigaldatuna mitmele sarnasele rongile, et õnnestuks koguda suurandmeid ja leida nende põhjal mõõdetavate parameetrite piirväärtused ning trendid.</t>
  </si>
  <si>
    <t>maksimaalne abikõlblik võimalik toetus</t>
  </si>
  <si>
    <t>Vedurijuhi digitaalne assistent (DAS - Driver Adviser System)</t>
  </si>
  <si>
    <t>Veeremijuhi sõidustiili monitooriv ja soovitusi andev abiseade, mis lähtuvalt taristu teeprofiilist ja sõiduplaanist annab veeremijuhile ette kiiruse ning kiirenduse soovituse, mis tagab reisijate mugavuse, optimaalse kütusekulu ja veeremi optimaalse kulumise.</t>
  </si>
  <si>
    <t>Omapanuse katteallikas on ettevõtte vahendid mida on lubatud kasutada inveteerimiseks ja arendamiseks.</t>
  </si>
  <si>
    <t xml:space="preserve">Investeeringu tulemusel paigaldatakse ja võetakse kasutusele eelkõige diiselrongides DAS-süsteemid. DAS- lahenduste hinnad varieeruvad funktsionaalsusest sõltuvalt. S-DAS valmidusega üle minna D-DAS-ile oleks 1,5 MEUR ja D-DAS oleks 5,5MEUR. </t>
  </si>
  <si>
    <t>Piletimüügisüsteem</t>
  </si>
  <si>
    <t>Investeeringu tulemusel valmib Elroni enda front-end lahendus, kaasaegne äpp, lihtsaustab klienditeenindajate tööd ja parandab väga suures osas kliendi tervikkogemust Elroniga.</t>
  </si>
  <si>
    <t>Uute Škoda rongide teeninduskontseptsioon</t>
  </si>
  <si>
    <t>Tänased istemd ei ole mõeldud pika maa sõiduks. Näiteks Tartu-Riia jne. Kliendid valivad alternatiivse sõiduvahendi.</t>
  </si>
  <si>
    <t>Reisijate arvu kasv reisidel, mille sõidu aeg on pikem kui 1,5 tundi.</t>
  </si>
  <si>
    <t>Tartu-Riia HVO peal sõitva Stadler rongi kohviku kontseptsioon</t>
  </si>
  <si>
    <t>Kohvikute ehitamine Tartu-Riia vahet sõitvatesse HVO peal sõitvatesse  Stradleri rongidesse.</t>
  </si>
  <si>
    <t>Reisijate arvu kasv rahvusvahelisel liinil.</t>
  </si>
  <si>
    <t>Plastikuvaba sõidupilet</t>
  </si>
  <si>
    <t>Loobuda Elroni plastikust kaartidest ja ühildada need kas pangakaardi või ID kaardiga. Eesmärk, et peamine piletikandja sh erinevate võimalike soodustuste tõendamine toimub mobiiliäpiga</t>
  </si>
  <si>
    <t>Kliendimugavus - vähem kaarte ja kõik asjad ühel kaardil</t>
  </si>
  <si>
    <t>Elektri ja diiselveeremi elutsükli keskpaiga rekonstrueerimine, et pikendada CO2 sõbraliku veeremi eluiga</t>
  </si>
  <si>
    <t>Raudtee veerem on projekteeritud selliselt, et suuremahulised remondid jääksid elutsükli keskpaika, misjärel on võimalik taas madalamate ülalpidamiskuludega jätkata kuni elutsükli lõpuni. Käesolevaga välja toodud investeeringud on kriitiline osa elutsükli keskpaiga remontidest.</t>
  </si>
  <si>
    <t>Tulevikus HVO peal sõitvate Stadler rongide istmete vahetus</t>
  </si>
  <si>
    <t>Ühistranspordi taotlus</t>
  </si>
  <si>
    <t>METKi uuringu taotlus</t>
  </si>
  <si>
    <r>
      <t xml:space="preserve">Millised on planeeritavad tegevused ja nende planeeritud mahud? Millised on planeeritavad tehnoloogiad (kui on teada)? Esitada tuleb võimalikult täpne tegevuste ja tehnoloogiate kirjeldus. 
</t>
    </r>
    <r>
      <rPr>
        <b/>
        <sz val="9"/>
        <rFont val="Calibri"/>
        <family val="2"/>
      </rPr>
      <t xml:space="preserve">Kohvikute ehitamine Tartu-Riia vahet HVO peal sõitvatesse  Stradleri rongidesse.
3-vaguniliste rongide reisijatearvu tõstmiseks loome vending+teenindusega kohviku.
Reisijad on välja toonud, et pikkadel reisidel on puudus toidust ja joogist.
</t>
    </r>
    <r>
      <rPr>
        <b/>
        <i/>
        <sz val="9"/>
        <rFont val="Calibri"/>
        <family val="2"/>
      </rPr>
      <t xml:space="preserve">
Rongidesse lisatakse rongikohvikud, kus pakutakse jooke ja toitu. Kohvik suurendab oluliselt reisijate mugavust, kuna pika või ootamatu viivitusega reisi ajal on reisijatel ligipääs baasvajadustele (toit, vesi, muu jook) ilma rongist lahkumata. Sotsiaalse mõju sfääris parandab lahendus reisielamust, toetab erinevate sihtgruppide (lastega pered, eakad, tervisevajadustega reisijad) vajadusi, loob sotsiaalselt meeldivama ja vajadusi toetava keskkonna. Kui kohvikud paigaldatakse HVO-kütusel töötavatel rongidel, luuakse paremad eeldused just sellele veeremi osale, mis on CO₂ jalajälje võrdluses väiksema KHG mõjuga. Täiustatud teenuse kontseptsioon toetab ka ettevõtte jätkusuutlikkust (ettevõtte teenusstandardid parenevad).
</t>
    </r>
  </si>
  <si>
    <r>
      <t xml:space="preserve">Millised on planeeritavad tegevused ja nende planeeritud mahud? Millised on planeeritavad tehnoloogiad (kui on teada)? Esitada tuleb võimalikult täpne tegevuste ja tehnoloogiate kirjeldus. 
</t>
    </r>
    <r>
      <rPr>
        <b/>
        <sz val="9"/>
        <rFont val="Calibri"/>
        <family val="2"/>
      </rPr>
      <t xml:space="preserve">- 10 kohviku ehitus Škoda kaugmaa rongidesse
</t>
    </r>
    <r>
      <rPr>
        <b/>
        <i/>
        <sz val="9"/>
        <rFont val="Calibri"/>
        <family val="2"/>
      </rPr>
      <t xml:space="preserve">- 20 äriklassi moderniseerimine, jalatugede paigaldus, pagasihoidikute ja riiete hoiualad, värvilahenduste muutmine, hubasuse loomiseks.
- prügisorteerimislahenduse muutmine
- ratastooli kohtadele laudade paigaldamine
</t>
    </r>
    <r>
      <rPr>
        <i/>
        <sz val="9"/>
        <rFont val="Calibri"/>
        <family val="2"/>
      </rPr>
      <t xml:space="preserve">
</t>
    </r>
    <r>
      <rPr>
        <b/>
        <sz val="9"/>
        <rFont val="Calibri"/>
        <family val="2"/>
      </rPr>
      <t>Liinile lisanduvad uued rongid, mis pakuvad oluliselt täiustatud kasutajakogemust ja kõrgemat teenusekvaliteeti. Uued rongid on modernse disaini ja funktsionaalsusega, sealhulgas äriklassi lahendus pikemate sõitude tarbeks, suurem mugavus tavaklassis, parem ligipääs erivajadustega inimestele ning täiustatud istekohtade ja ruumilahendus.
Oluline väärtus seisneb sotsiaalse kaasatuse ja võrdsete võimaluste suurendamises – rongides on tagatud ratastoolikasutajatele ja teiste erivajadustega reisijatele lihtne ligipääs, kohandatud istumiskohad ja abivahendite hoiustamise võimalused. See vähendab liikumistõkkeid ja loob võrdsed eeldused ühistranspordi kasutamiseks kõikidele ühiskonnagruppidele.
Rongidesse on integreeritud lahendused jäätmete liigiti kogumiseks, mis lisaks keskkonnahoiule suurendab reisijate teadlikkust kestlikest harjumustest. Rohkem mugavuslahendusi (nt parem valgustus, kliimaseade, nutiseadmete laadimisvõimalused, stabiilne WiFi-ühendus) toetavad reisijate töö- ja õppimisvõimalusi ka teel olles, muutes rongi atraktiivseks valikuks nii tööreiside kui ka eraotstarbeliste sõitude puhul.
Tulemuseks on reisijate rahulolu ja lojaalsuse kasv, ühistranspordi kasutamise suurenemine ja ettevõtte võimekus pakkuda kaasaegset, konkurentsivõimelist teenust, mis arvestab nii keskkonna- kui ka sotsiaalse vastutusega.</t>
    </r>
  </si>
  <si>
    <r>
      <t xml:space="preserve">Millised on planeeritavad tegevused ja nende planeeritud mahud? Millised on planeeritavad tehnoloogiad (kui on teada)? Esitada tuleb võimalikult täpne tegevuste ja tehnoloogiate kirjeldus. 
</t>
    </r>
    <r>
      <rPr>
        <b/>
        <i/>
        <sz val="9"/>
        <rFont val="Calibri"/>
        <family val="2"/>
      </rPr>
      <t xml:space="preserve">Projekti eesmärk on lõpetada ja oluliselt vähendada eraldi plastist sõidukaartide tootmise ja kasutamise vajadust. Selle asemel saab reisija oma sõidupileti siduda olemasoleva ID-kaardi või pangakaardiga, mis toimib nii isikutuvastuse kui ka valideerimisvahendina. Keskkonnamõju seisukohalt väheneb plastijäätmete teke, ressursikasutus ja tootmisega seotud CO₂ heitmed. Elronis on selle ligikaudne kogus 80 tuhat plastikaarti aastas. Sotsiaalse mõju valdkonnas suureneb teenuse mugavus ja ligipääsetavus. Reisijad ei pea kaasas kandma lisakaarti ega muretsema selle kaotamise pärast, kuna vajalik dokument (ID või pangakaart) on niigi igapäevases kasutuses. Lahendus vähendab ka piletikontrolli keerukust ning toetab ühiskonnagruppide vajadustega arvestamist (nt eakad või erivajadustega inimesed saavad kasutada sama kaarti, mida nad muidu igapäevaselt kasutavad).  Lahendus toetab ka digitaalsete teenuste arengusuunda. 
</t>
    </r>
  </si>
  <si>
    <r>
      <t xml:space="preserve">Millised on tegevuste peamised oodatavad tulemused ja millal tulemused saavutatakse? Kuidas on planeeritud saavutatavate tulemuste edasine kasutamine (sh vajadusel ajakohastamine)?
</t>
    </r>
    <r>
      <rPr>
        <b/>
        <sz val="9"/>
        <rFont val="Calibri"/>
        <family val="2"/>
      </rPr>
      <t>- Kliendmugavuse kasv pikkadel reisidel, seeläbi reisijate arvu kasv.</t>
    </r>
  </si>
  <si>
    <r>
      <t xml:space="preserve">Millised on tegevuste peamised oodatavad tulemused ja millal tulemused saavutatakse? Kuidas on planeeritud saavutatavate tulemuste edasine kasutamine (sh vajadusel ajakohastamine)?
</t>
    </r>
    <r>
      <rPr>
        <b/>
        <sz val="9"/>
        <rFont val="Calibri"/>
        <family val="2"/>
      </rPr>
      <t xml:space="preserve">-Reisijate arvu kasv Tartu-Riia liinil. </t>
    </r>
  </si>
  <si>
    <r>
      <t xml:space="preserve">Millised on tegevuste peamised oodatavad tulemused ja millal tulemused saavutatakse? Kuidas on planeeritud saavutatavate tulemuste edasine kasutamine (sh vajadusel ajakohastamine)?
</t>
    </r>
    <r>
      <rPr>
        <b/>
        <sz val="9"/>
        <rFont val="Calibri"/>
        <family val="2"/>
      </rPr>
      <t>-Loobuda Elroni plastikust kaartidest ja ühildada need kas pangakaardi või ID kaardiga.
- Arendusega on plaan alustada aastal 2026, l'htuvalt ressursside olemasolust.</t>
    </r>
  </si>
  <si>
    <r>
      <t xml:space="preserve">Millised on olnud eelnevad tegevused ja kas nende tulemused on saavutatud/millal saavutatakse? Kas meetme, millele toetust küsitakse, tegevustega on juba alustatud mingis mahus? Kui jah, siis millal ja millises mahus?
</t>
    </r>
    <r>
      <rPr>
        <b/>
        <sz val="9"/>
        <rFont val="Calibri"/>
        <family val="2"/>
      </rPr>
      <t>- Peale taristu osalist elektrifitseerimist on Elronil võimalik tuua liinile lisaks elektrorongid, ning tihendada rongiliiklust. 
- Tänased Stadleri rongide istmed ei ole pikkadeks reisideks mugavad (klienditagasiside). 
- Peale uute rongide liinile tulekut, tekib võimalus vanemaid ronge moderniseerida ning kliendi jaoks reisi mugavamaks teha.</t>
    </r>
  </si>
  <si>
    <r>
      <t xml:space="preserve">Millised on olnud eelnevad tegevused ja kas nende tulemused on saavutatud/millal saavutatakse? Kas meetme, millele toetust küsitakse, tegevustega on juba alustatud mingis mahus? Kui jah, siis millal ja millises mahus?
</t>
    </r>
    <r>
      <rPr>
        <b/>
        <sz val="9"/>
        <rFont val="Calibri"/>
        <family val="2"/>
      </rPr>
      <t>- Täna tegevusi tehtud ei ole, kuna kolme vaguline koosseis hakkab sõitma Tartu-Riia vahet aastal 2026.</t>
    </r>
  </si>
  <si>
    <r>
      <t xml:space="preserve">Millised on olnud eelnevad tegevused ja kas nende tulemused on saavutatud/millal saavutatakse? Kas meetme, millele toetust küsitakse, tegevustega on juba alustatud mingis mahus? Kui jah, siis millal ja millises mahus?
</t>
    </r>
    <r>
      <rPr>
        <b/>
        <sz val="9"/>
        <rFont val="Calibri"/>
        <family val="2"/>
      </rPr>
      <t xml:space="preserve">- Täna toodab Elron ca 80 000 plastikkaarti aastas. 
- Tegevused on arenduste kavas, alustatud veel ei ole.
</t>
    </r>
  </si>
  <si>
    <r>
      <t xml:space="preserve">Kes on lõppkasutaja? Kes on rakendamise korraldaja? Kas plaanitud on lepingulised tööd/avatud taotlusvoor vm? Kas läbi on mõeldud riigiabi küsimused (millist riigiabiskeemi kasutatakse, milline on sihtrühm ja lubatud toetusmäär jne) ja väljamaksete süsteem? Kas toetuse andmine toimub määruse või käskkirja alusel?
</t>
    </r>
    <r>
      <rPr>
        <b/>
        <sz val="9"/>
        <rFont val="Calibri"/>
        <family val="2"/>
      </rPr>
      <t>- Lõppkasutaja on Elroni reisija. 
- Tööde teostamiseks kuulutatakse välja hange, lähtuvalt Ellronis kehtivastt hankekorrast.</t>
    </r>
  </si>
  <si>
    <r>
      <t xml:space="preserve">Kas tegemist on päästiktegevusega? Kas meede kõrvaldab mõne teadaoleva sekkumise tõhususe barjääri, nt uute riigikaitseliste õhuseireradarite soetamine tuuleparkide arendamise võimaldamiseks? Kas tegevuse vajadus tuleneb mõne õigusakti realiseerumisest/uuendamisest? 
</t>
    </r>
    <r>
      <rPr>
        <b/>
        <sz val="9"/>
        <rFont val="Calibri"/>
        <family val="2"/>
      </rPr>
      <t>- EI</t>
    </r>
  </si>
  <si>
    <r>
      <t xml:space="preserve">Kas tegemist on päästiktegevusega? Kas meede kõrvaldab mõne teadaoleva sekkumise tõhususe barjääri, nt uute riigikaitseliste õhuseireradarite soetamine tuuleparkide arendamise võimaldamiseks? Kas tegevuse vajadus tuleneb mõne õigusakti realiseerumisest/uuendamisest? 
</t>
    </r>
    <r>
      <rPr>
        <b/>
        <sz val="9"/>
        <rFont val="Calibri"/>
        <family val="2"/>
      </rPr>
      <t>-EI</t>
    </r>
  </si>
  <si>
    <r>
      <t xml:space="preserve">Kas meede on suunatud kliimamuutuste leevendamisele ja selle peamine eesmärk on KHG-de heite vähendamine ning kaasuv mõju on teisene (nt kütusetarbimist ning müra, õhusaasteaineid, õnnetusi ja sõidukite remondikulusid vähendava ökonoomse juhtimise edendamine)? Kas meede on suunatud kliimamuutuste mõjudega kohanemisele ning selle eesmärk on suurendada vastupidavust kliimariskidega toimetulekuks? 
</t>
    </r>
    <r>
      <rPr>
        <b/>
        <sz val="9"/>
        <rFont val="Calibri"/>
        <family val="2"/>
      </rPr>
      <t xml:space="preserve">  Meede on suunatud kliimamuutuse leevendamisele:
- Tuues liinile kõrge kasutajamugavusega elektrirongid, on mõju kliimale arvestatav.
- Eesmärk suunata inimesi rohkem autode asemel kasutama ronge, mis on keskkonnasõbralikumad.
Jah. Uued istmed iseenesest KHG emissiooni otseselt ei vähenda, kuid nende paigaldamine suurendab HVO-kütusel töötavate rongide atraktiivsust. HVO on taastuvtoorainest toodetud diislikütus, mille süsiniku jalajälg on märkimisväärselt väiksem kui fossiilsel diislil, aidates vähendada transpordisektori kliimamõju.
Kui parema reisijamugavuse tõttu suureneb nende rongide kasutus, asendatakse rohkem fossiilkütustel põhinevaid transpordiviise HVO-kütusel rongidega, millel on väiksem keskkonnajalajälg. Seega avaldub kliimamõju nii tehnoloogia (taastuvkütus) kui ka kasutajakäitumise muutuse kaudu.</t>
    </r>
  </si>
  <si>
    <r>
      <t xml:space="preserve">Tekkepõhise eelarve kujunemise arvestuse alused
</t>
    </r>
    <r>
      <rPr>
        <b/>
        <sz val="9"/>
        <rFont val="Calibri"/>
        <family val="2"/>
      </rPr>
      <t xml:space="preserve">- Kohviku kulu 35 000 euri tk, mõeldud kahele rongile. </t>
    </r>
  </si>
  <si>
    <r>
      <t xml:space="preserve">Kas meede on suunatud kliimamuutuste leevendamisele ja selle peamine eesmärk on KHG-de heite vähendamine ning kaasuv mõju on teisene (nt kütusetarbimist ning müra, õhusaasteaineid, õnnetusi ja sõidukite remondikulusid vähendava ökonoomse juhtimise edendamine)? Kas meede on suunatud kliimamuutuste mõjudega kohanemisele ning selle eesmärk on suurendada vastupidavust kliimariskidega toimetulekuks? 
</t>
    </r>
    <r>
      <rPr>
        <b/>
        <sz val="9"/>
        <rFont val="Calibri"/>
        <family val="2"/>
      </rPr>
      <t xml:space="preserve"> - Meede on suunatud kliimamuutuse leevendamisele, toomaks reisijaid autodest rongidesse, kui keskkonnasõbralikemasse reisivahenditesse, vähendades seeläbi CO2 emissiooni.
Kaudselt jah. Rohkem reisijaid võib valida rongi isikliku auto asemel tänu paremale reisikogemusele ja lisateenustele, mis vähendab teede koormust ja fossiilkütuste kasutust. Kuna rongid töötavad HVO-kütusel, on sõidud juba baastasemel madalama süsiniku jalajäljega.</t>
    </r>
  </si>
  <si>
    <r>
      <t xml:space="preserve">Tekkepõhise eelarve kujunemise arvestuse alused
</t>
    </r>
    <r>
      <rPr>
        <b/>
        <sz val="9"/>
        <rFont val="Calibri"/>
        <family val="2"/>
      </rPr>
      <t>Integreemiskulud arenduste ja segmentide kaupa ca 50 000 eurot kahel aastal.</t>
    </r>
  </si>
  <si>
    <r>
      <t xml:space="preserve">Kas meetmega saavutatakse süsteemne muutus valdkonnas (kui jah, siis milline muudatus, mis ulatuses ja millal)? Kas antud meetmel on piisavalt suur mõju, et saavutada suurem muutus valdkonnas/sektoris? Kas meede skaleerib mõnda teadaoleva mõjuga tegevust, nt pilootprojekti või projektipõhise tegevuse laiendus (nt vesiniku terviktehnoloogiate kasutuselevõtu edendamine)?
</t>
    </r>
    <r>
      <rPr>
        <b/>
        <sz val="9"/>
        <rFont val="Calibri"/>
        <family val="2"/>
      </rPr>
      <t>Jah/osaliselt. Tegevuse tulemusena tekib keskne, ettevõtte kontrolli all olev piletimüügisüsteem, mis võimaldab kiiremat innovatsiooni ja uute (kaasa arvatud) keskkonnasõbralike lahenduste ja kampaaniate integreerimist müügisüsteemi (nt reisijatele suunatud CO₂ kalkulaatori või rohereiside kampaaniad). Piletimüük suunatakse seeläbi rohkemal määral digikanalitesse ja väheneb müügivõrgu ressursikulu (sh piletitega opereerivate töötajate ressurss, efektiivsem töö). Võimalik siduda rongiliiklus teiste ühistranspordiliikidega ühe pileti põhimõttel, soodustades autost loobumist ja suurendades ühistranspordi kasutamist (suur süsteemne mõju).</t>
    </r>
  </si>
  <si>
    <r>
      <t>Eesti peamised kliimakohustused tulenevad Euroopa Liidu kliimapaketist „Eesmärk 55“, mille siht on vähendada kasvuhoonegaaside heidet 2030. aastaks vähemalt 55% võrreldes 1990. aasta tasemega ja saavutada kliimaneutraalsus aastaks 2050.
2024. aastal moodustas põllumajandussektor 14,65% Eesti kasvuhoonegaaside koguheitest (koos LULUCF sektoriga), kui arvestada välja põllumaa ja rohumaade mulla süsinikuvaru muutus. Sektori heide oli kokku 1,78 Mt CO</t>
    </r>
    <r>
      <rPr>
        <vertAlign val="subscript"/>
        <sz val="9"/>
        <rFont val="Calibri"/>
        <family val="2"/>
      </rPr>
      <t>2</t>
    </r>
    <r>
      <rPr>
        <sz val="9"/>
        <rFont val="Calibri"/>
        <family val="2"/>
      </rPr>
      <t xml:space="preserve"> ekvivalenti. Kui arvesse võtta ka LULUCF sektoriga seotud põllumaa ja rohumaade heide, ulatus põllumajanduse heitkogus 2,56 Mt CO</t>
    </r>
    <r>
      <rPr>
        <vertAlign val="subscript"/>
        <sz val="9"/>
        <rFont val="Calibri"/>
        <family val="2"/>
      </rPr>
      <t>2</t>
    </r>
    <r>
      <rPr>
        <sz val="9"/>
        <rFont val="Calibri"/>
        <family val="2"/>
      </rPr>
      <t xml:space="preserve"> ekvivalendini. 
</t>
    </r>
    <r>
      <rPr>
        <b/>
        <sz val="9"/>
        <rFont val="Calibri"/>
        <family val="2"/>
      </rPr>
      <t>Suurima osa põllumajandussektori heitkoguses moodustasid heitkogused kariloomade elutegevusest ja majandamisest (soolesisene fermentatsioon, sõnnikukäitlus, karjatamine) (33%), seejärel heitkogused maaharimisest (LULUCF) (30,3%) ja maaharimisest (põllumajandus) (27,7%) ning kütuste kasutusest (9%). Eeltoodu sisaldab ka mineraal- ja orgaaniliste väetiste käitlemist ning kasutamist, millest pärineb märkimisväärne osa heitkogustest.</t>
    </r>
    <r>
      <rPr>
        <sz val="9"/>
        <rFont val="Calibri"/>
        <family val="2"/>
      </rPr>
      <t xml:space="preserve">
Prognoosi järgi on aastaks 2050 on põllumajandussektori kasvuhoonegaaside heitkogused koos LULUCF sektori maaharimisega ligikaudu 42,4% väiksemad võrreldes aastaga 1990 ning 10.1% väiksemad võrreldes aastaga 2023.
Vähenemise põhjuseks hinnatakse muuhulgas peamiselt vähenevat mineraalväetiste kasutamist ning biogaasijaamade arvu suurenemist. </t>
    </r>
    <r>
      <rPr>
        <b/>
        <sz val="9"/>
        <rFont val="Calibri"/>
        <family val="2"/>
      </rPr>
      <t>Käesolev projekt aitab kaasa ka heitete vähenemist orgaaniliste väetisest ja nendega transpordiga kasutatavatest kütustest, ning paremast mulda süsiniku sidumisest.</t>
    </r>
  </si>
  <si>
    <r>
      <t>Baastase on põllumaa keskmine orgaanilise süsiniku sisaldus 2%. Sel juhul 20 cm paksusega mullakihis lasuvustihedusega 1,4 t/m</t>
    </r>
    <r>
      <rPr>
        <vertAlign val="superscript"/>
        <sz val="9"/>
        <rFont val="Calibri"/>
        <family val="2"/>
      </rPr>
      <t>3</t>
    </r>
    <r>
      <rPr>
        <sz val="9"/>
        <rFont val="Calibri"/>
        <family val="2"/>
      </rPr>
      <t xml:space="preserve"> on süsinikuvaru 56 t/ha. Meede on suunatud ka CO</t>
    </r>
    <r>
      <rPr>
        <vertAlign val="subscript"/>
        <sz val="9"/>
        <rFont val="Calibri"/>
        <family val="2"/>
      </rPr>
      <t>2</t>
    </r>
    <r>
      <rPr>
        <sz val="9"/>
        <rFont val="Calibri"/>
        <family val="2"/>
      </rPr>
      <t xml:space="preserve"> heite vähenemisele tänu orgaaniliste väetiste keskkonnahoidlikumale käitlemisele ja kasutamisele ning importväetiste vähemale kasutamisele. Vastavad arvutused tehakse projekti raames.</t>
    </r>
  </si>
  <si>
    <t xml:space="preserve">Sihttase on põllumaa keskmine orgaanilise süsiniku sisaldus 2,1%. Sel juhul 20 cm tüsedusega mullakihis lasuvustihedusega 1,4 t/m3 on süsinikuvaru 58,8 t/ha. Süsinikuvaru suurenemine on 2,8 t/ha.
 Kui arvestada, et tänu orgaaniliste väetiste tõhusamale kasutamisele saavutatakse see muutus Eestis 600 000 ha-l põllumaal, siis süsiniku sidumine tänu meetme rakendamisele kokku on 1 680 000 t. </t>
  </si>
  <si>
    <t>Lähtudes tegevuse eelarvest 2 970 000 € ja tegevusest tingitud süsiniku sidumise suurenemisest 1 680 000  KHG on tegevuse kulutõhusus 1.77 €/t KHG sidumise suurendamist.</t>
  </si>
  <si>
    <r>
      <t>Keskkonnahoid ja efektiivsem põllumajanduslik tootmine tänu tõhusamale orgaaniliste väetiste käitlemisele ning kasutamisele
Uuringu eesmärk on soovituste nüüdisajastamine põllumajanduskultuuride väetamiseks orgaaniliste väetistega ja orgaaniliste väetiste käitlemiseks ning seeläbi panustamine ka keskkonnahoidu ja  kliimaeesmärkide saavutamisse Eestis.</t>
    </r>
    <r>
      <rPr>
        <sz val="11"/>
        <rFont val="Calibri"/>
        <family val="2"/>
      </rPr>
      <t xml:space="preserve">
2024. aastal moodustas põllumajandussektor 14,65% Eesti kasvuhoonegaaside koguheitest (koos LULUCF sektoriga), kui arvestada välja põllumaa ja rohumaade mulla süsinikuvaru muutus. Sektori heide oli kokku 1,78 Mt CO2 ekvivalenti. Kui arvesse võtta ka LULUCF sektoriga seotud põllumaa ja rohumaade heide, ulatus põllumajanduse heitkogus 2,56 Mt CO2 ekvivalendini.
Suurima osa põllumajandussektori heitkoguses moodustasid heitkogused kariloomade elutegevusest ja majandamisest (soolesisene fermentatsioon, sõnnikukäitlus, karjatamine) (33%), seejärel heitkogused maaharimisest (LULUCF) (30,3%) ja maaharimisest (põllumajandus) (27,7%) ning kütuste kasutusest (9%). Eeltoodu sisaldab ka mineraal- ja orgaaniliste väetiste käitlemist ning kasutamist, millest pärineb märkimisväärne osa heitkogustest.
Eesti toidutoorme tootmine ja sealhulgas taimekasvatus sõltub täna suures osas imporditavatest mineraalväetistest, mille hind ja saadavus Eestis on tugevas võrdelises seoses eelkõige maagaasi, aga ka teiste fossiilkütuste saadavuse ja hinnaga maailmaturul. Kui põllumajandustootjatel ei ole võimalik tagada taimedele piisavat toitainete kättesaadavust väetamise abil, vähendab see oluliselt põllumajanduskultuuride saagikust ning sellest tulenevalt ka Eestis toodetava toidutoorme mahtu võrreldes tingimustega, kus piisav väetamine on tagatud. Selle tulemusena väheneb märkimisväärselt Eesti toidutootmise konkurentsi- ja ekspordivõimekus ning nõrgeneb riigi toidujulgeolek. Seega Eesti ekspordivõimekus ja toidujulgeolek on täna suures sõltuvuses imporditavatest mineraalväetistest. Toidujulgeolekut aitaks parandada selle sõltuvuse vähendamine – selleks tuleb Eestis suurendada toidutoorme tootmise autonoomsust.
Eesti toidutoorme tootmise ehk taimekasvatuse autonoomsuse suurendamiseks tuleb tõsta kohalike taimetoitainete allikate ehk väetusainete kasutamise tõhusust põllumajandusettevõtetes. See aitab vähendada imporditavate taimetoitainete allikate ehk mineraalväetiste vajadust põllumajanduses. See on jätkusuutlik lahendus põllumajanduses ja aianduses, kus uue väetise tootmiseks kasutatakse ära olemasolevaid kõrvalsaadusi, selle asemel et toota täiesti uut mineraalväetist.
Käesoleva uuringu tulemusel muutub orgaaniliste väetiste kasutamine senisest tõhusamaks ja imporditavate mineraalväetiste vajadus väheneb. </t>
    </r>
    <r>
      <rPr>
        <b/>
        <sz val="11"/>
        <rFont val="Calibri"/>
        <family val="2"/>
      </rPr>
      <t xml:space="preserve">Statistikaameti andmeil kulus 2025. aastal Eestis mineraalväetistele ca 33 M€ aastas. 2026. aastal on väetiste hind tõusnud USA-Iraani sõja tõttu 1,5-2 korda ehk tõenäoline kulu mineraalväetistele oleks sellises olukorras 50-65 M€ aastas. Seega,kui käesoleva uuringu tulemusel mineraalväetiste import väheneks  20% võrra, siis see aitaks Eesti põllumajandusettevõtetel kokku hoida 10-13 M€ aastas. </t>
    </r>
    <r>
      <rPr>
        <sz val="11"/>
        <rFont val="Calibri"/>
        <family val="2"/>
      </rPr>
      <t xml:space="preserve">
Kohalike taimetoitainete allikaid on võimalik kasutada töödeldud kujul ehk ringväetistena (edaspidi RV), see suurendab väetusainete tõhusust. Ringväetised aitavad tootmiste kõrvalsaadustes või jäätmetes olevad taimetoitained tuua tagasi toitainete ringlusesse. Allikad on näiteks sõnnik, digestaat, reoveemuda, liigiti kogutud biojäätmed, haava puitmassi tootmises jääkmuda, tuhad jne. RV-d on näiteks digestaadi separeeritud fraktsioonid, struviit, ammooniumsulfaat jmt.
Eestis on peamiseks orgaaniliste taimetoitainete allikaks ning seega olulisemaks orgaaniliseks väetiseks sõnnik (sõnnik Veeseaduse prg 157 mõistes). Samal ajal kasutatakse sõnnikut ja teisi biomaterjale, nagu reoveemuda, liigiti kogutud biojäätmeid ning haava puitmassi tootmise jääkmuda, üha enam biogaasi tootmiseks. Biogaasi tootmise laienemisega on märkimisväärselt suurenenud selle kõrvalsaaduse ehk digestaadi kogus ning prognooside kohaselt kasv jätkub ka tulevikus. Seetõttu keskendutakse käesolevas uuringus sõnniku ja digestaadi väetisena kasutamise ning nende käitlemise soovituste väljatöötamisele.
Tegevuse täitmisel arvestatakse 
1)	 EL Nitraadidirektiiviga 91/676/EMÜ, mille eesmärk on vähendada põllumajandusest lähtuvat veereostust ja kehtestada raamistikud sõnniku ja lämmastikväetiste kasutamisele (nt koormuspiirangud, talvised keeluperioodid jm – Eestis rakendatakse neid riigisiseste reeglitega).
2)	Eesti Väetiseseadusega – Eesti põhiakt väetiste käitlemisele, turustamisele, nõuetele ja järelevalvele (sh väetise definitsioonid, nõuded teabele/märgistusele, vastutus).
3)	Eesti Veeseadusega – reguleerib veekaitset, sh põllumajandusest lähtuva hajureostuse ohjamist; siit kaudu tulevad mitmed piirangud väetamisele veekaitse eesmärgil.
4)	Eesti Jäätmeseadusega – juhtudel, kus materjal kvalifitseerub jäätmeks või kõrvalsaaduseks enne väetiseks muutumist.</t>
    </r>
  </si>
  <si>
    <r>
      <rPr>
        <i/>
        <sz val="9"/>
        <rFont val="Calibri"/>
        <family val="2"/>
      </rPr>
      <t xml:space="preserve">Millised on planeeritavad tegevused ja nende planeeritud mahud? Millised on planeeritavad tehnoloogiad (kui on teada)? Esitada tuleb võimalikult täpne tegevuste ja tehnoloogiate kirjeldus. </t>
    </r>
    <r>
      <rPr>
        <sz val="11"/>
        <rFont val="Calibri"/>
        <family val="2"/>
      </rPr>
      <t xml:space="preserve">
Tegevus hõlmab:
</t>
    </r>
    <r>
      <rPr>
        <b/>
        <sz val="11"/>
        <rFont val="Calibri"/>
        <family val="2"/>
      </rPr>
      <t>1)	Analüüsi orgaaniliste taimetoitainete allikate (OTA) sh sõnniku, digestaadi, reoveemuda, liigiti kogutud biojäätmed jmt. logistiliste vajaduste hindamiseks Eestis:</t>
    </r>
    <r>
      <rPr>
        <sz val="11"/>
        <rFont val="Calibri"/>
        <family val="2"/>
      </rPr>
      <t xml:space="preserve">
a.	Orgaaniliste taimetoitainete allikate (OTA) kaardistamine Eestis: asukohad, mahud, voogude hooajalisus, omadused.
b.	Taimetoitainete piirkondliku vajaduse kaardistamine Eestis. Toiteelementide piirkondlike vajaduste mahud ja mahtude hooajalisus.
c.	Piirkondlikud taimetoiteainete liia või puuduse hinnangud lähtuvalt kaardistamiste tulemustest; transporditavate mahtude ja kauguste hinnangud; orgaaniliste väetiste allikate piirkondliku tasakaalustamise analüüs – näiteks loomühikute otstarbekas jaotus Eesti piires.;
d.	Analüüs OTA-de transpordivajaduse hindamiseks. See on sisendiks, et hinnata nii OTA-de kui neist toodetud kontsentreeritud väetiste ehk ringväetiste (RV) kasutamise majanduslikku ja keskkonnahoiu efekti.
e.	Soovitused OTA-de ja RV-de logistika korraldamiseks.
</t>
    </r>
    <r>
      <rPr>
        <b/>
        <sz val="11"/>
        <rFont val="Calibri"/>
        <family val="2"/>
      </rPr>
      <t>2)	OTA-de käitlemistehnoloogiate analüüsi.</t>
    </r>
    <r>
      <rPr>
        <sz val="11"/>
        <rFont val="Calibri"/>
        <family val="2"/>
      </rPr>
      <t xml:space="preserve">
a.	Ülevaade OTA-de käitlemistehnoloogiatest: kogumine, hoiustamine, töötlemine, transport, põllule laotamine, laotamisjärgne mulda segamine.
b.	Tehnoloogiate analüüs: OTA-de käitlemine nii, et saavutada võimalikult suur kliimaeesmärkidesse panustamine optimaalse majandusliku koormusega.
c.	Soovitused OTA-de käitlemistehnoloogiate valikuks ja rakendamiseks.
</t>
    </r>
    <r>
      <rPr>
        <b/>
        <sz val="11"/>
        <rFont val="Calibri"/>
        <family val="2"/>
      </rPr>
      <t>3)	Analüüsi: OTA-de töötlemine ringväetisteks (RV) ning RV tehnoloogiline ja agronoomiline kasutatavus</t>
    </r>
    <r>
      <rPr>
        <sz val="11"/>
        <rFont val="Calibri"/>
        <family val="2"/>
      </rPr>
      <t xml:space="preserve">.
a.	Ülevaade töötlemistehnoloogiatest, nende majanduslikest ja keskkonnaaspektidest.
b.	Ülevaade RV-de käitlemistehnoloogiatest ja kasutamise agronoomilistest tahkudest. Käitlemistehnoloogiate majanduslikud ja keskkonnaaspektid.
c.	Hinnang RV-de tootmise ja kasutamise mõjust kliimaeesmärkide saavutamisele Eestis.
d.	Soovitused RV-de tootmiseks ja kasutamiseks Eestis.
</t>
    </r>
    <r>
      <rPr>
        <b/>
        <sz val="11"/>
        <rFont val="Calibri"/>
        <family val="2"/>
      </rPr>
      <t>4)	Pilootuuringut, et välja selgitada biogaasijaamade kääritusjäägist ehk digestaadist toodetud ringväetiste (DRV) tootmise ja kasutamise tehnilised, majanduslikud ning keskkonnahoiu aspektid Eestis.</t>
    </r>
    <r>
      <rPr>
        <sz val="11"/>
        <rFont val="Calibri"/>
        <family val="2"/>
      </rPr>
      <t xml:space="preserve">
a.	Ülevaade DRV-de tootmisest ja kasutamisest mujal maailmas: tootmise ja kasutamise tehnilised, majanduslikud ning keskkonnahoiu aspektid 
b.	Turu-uuring DRV-de kasutamiseks Eestis: turu vajadus, konkurents, vastuvõetav hinnatase, turustamiskanalid, sihtgrupi vastuvõtlikkus ja tehnilised kasutamisvõimalused;
c.	Hinnang DRV-de tootmise ja kasutamise mõjust kliimaeesmärkide saavutamisele Eestis.
d.	DRV-de Eestis tootmise ja kasutamise majandusanalüüs.
e.	Soovitused DRV-de tootmiseks ja kasutamiseks Eestis.
</t>
    </r>
    <r>
      <rPr>
        <b/>
        <sz val="11"/>
        <rFont val="Calibri"/>
        <family val="2"/>
      </rPr>
      <t>5)	Väetamiskatseid eesmärgiga välja selgitada</t>
    </r>
    <r>
      <rPr>
        <sz val="11"/>
        <rFont val="Calibri"/>
        <family val="2"/>
      </rPr>
      <t xml:space="preserve">:
a.	sõnniku ja digestaadi efektiivsus võrreldes imporditavate mineraalväetistega.
i.	Hinnatakse toiteelementide omastamist ajas, kui palju on omastatav kasutusaastal ja kui palju järgnevatel aastatel.
ii.	Hinnatakse väetiste nitrifitseerumist erinevates muldades (aluseline vs happeline) ja kadu leostumise või lendumisena.
iii.	Hinnatakse, millise mullatemperatuuri juures on digestaadi ja sõnniku kasutamine efektiivseim.
b.	sõnniku ja digestaadi optimaalsed kasutamisnormid olulisematel kultuuridel, kasutamisajad ja laotamisviisid.
c.	kasvuhoonegaaside lendumine atmosfääri ja sidumine mullas potikatsetes talvisel perioodil ja põldkatsetes vegetatsiooniperioodil.
d.	mõju mulla mikrobioloogilistele omadustele, sh mikroobse biomassi fosfolipiidsete rasvhapete (PLFA) profiilide ning dehüdrogenaasi aktiivsuse (DHA) alusel, et hinnata mikroobikoosluste struktuuri ja metaboolset aktiivsust erinevates väetusrežiimides.
</t>
    </r>
    <r>
      <rPr>
        <b/>
        <sz val="11"/>
        <rFont val="Calibri"/>
        <family val="2"/>
      </rPr>
      <t xml:space="preserve">6)	Katseandmete analüüsi ja soovituste koostamist: sõnniku või digestaadiga väetamine nii, et tagatud oleks keskkonnahoid ja hajareostuse minimeerimine.
7)	Ettepanekuid seadusandluse muutmiseks seoses orgaaniliste väetiste käitlemise ja kasutamisega. 
</t>
    </r>
    <r>
      <rPr>
        <sz val="11"/>
        <rFont val="Calibri"/>
        <family val="2"/>
      </rPr>
      <t xml:space="preserve">Katsed viiakse läbi kaheastmeliselt, kus potikatsed viiakse läbi kontrollitud tingimustes METK-i kasvukambrites ning põldkatsed viiakse läbi põllumajandustootjate juures..
Kahel viimasel aastal viiakse katsed läbi põllumajandustootjate juures, kuna seal on orgaanilise väetise laotamiseks sobivad laotamisseadmed.
Väetamisvariandid on:
1)	kontroll väetisteta,
2)	kontroll mineraalväetistega,
3)	vedelsõnnik,
4)	digestaat, mis on toodetud sõnniku baasil,
5)	vedelsõnnik koos mineraalväetistega,
6)	digestaat koos mineraalväetistega,
7)	digestaadist toodetud ringväetis koos mineraalväetistega.
Katses kasutatavate orgaaniliste väetiste puhul määratakse METK-i laboris pH, toiteelementide, süsiniku ja kuivaine sisaldused ning mahumass.
Katse viiakse läbi neljas korduses.
Katse viiakse läbi nelja väetamisnormiga. Väetamisnormid täpsustakse katsemetoodika koostamise käigus.
Seega on ühes kultuuris 20 väetamisvarianti pluss kontroll väetiseta ja kokku 84 katselappi.
Katse viiakse läbi kultuuridel, kust saab sööta veistele, eeskätt piimakarjale:
1)	silomais,
2)	kõrrelisterohke rohumaasegu,
3)	liblikõielisterohke rohumaasegu,
4)	teravili siloks ja teradeks,
5)	taliraps, rapsikook läheb õlitööstusest söödaks.
Väetiste laotamise ajad:
•	põllukultuuridele külvi eel,
•	kasvavale taimikule kevadel esimesel võimalusel lähtuvalt Veeseadusest,
•	põllukultuuridele täiendavalt kvaliteedi tõstmiseks,
•	rohumaadele pärast iga niidet.
Väetiste laotusnormide määramisel lähtutakse Veeseadusest ja METK-i Väetamissoovituste rakendusest nii, et vähemalt üks toiteelement oleks kõigis väetamisvariantides võrdses koguses.
Laotamistehnoloogiad:
•	lohisvooliklaotus – kasvuaegselt või külvide eel,
•	segamislaotus – külvide eel,
•	avalõhe-sisestuslaotus  – kasvuaegselt.
Kõigilt katselappidelt kogutakse mullaproovid katse alguses, et METK-i laboris analüüsida mulla omadused. Mullaproovid kogutakse ka väetamiste järel, et määrata väetise mõju mulla omadustele.
Kõigilt katselappidelt kogutakse taimeproovid ja saagiproovid, et määrata väetamise mõju saagikusele, selle väärtusele söödana, aga ka saagiga eemaldatavate toiteelementide ja süsiniku koguseid. Taimse materjali analüüsid tehakse METK-i laborites. Eemaldatavate toiteelementide koguste alusel hinnatakse orgaaniliste väetiste võimet asendada mineraalväetisi. METK kasutab oma mõõteseadet kasvuhoonegaaside lendumise andmete kogumiseks nii põld- kui potikatsetelt. Nende andmete alusel hinnatakse katses uuritavate väetamisvariantide mõju kasvuhoonegaaside ringele ning panust kliimaeesmärkide täitmisse.
METK-il on mõõteseade kasvavate taimede lehtede P ja Mn-sisalduse määramiseks. Droonil oleva multispektraalkaamera abil kogutakse andmeid taimiku seisundi kohta. Ka neid andmeid kasutatakse orgaanilistel väetistel põhineva optimaalse väetamise soovituste arendamisel ja põllumajandusettevõtete väetiselaoturitele asukohapõhiseks väetamiseks  töökaartide koostamisel.
Katsest kogutud andmete haldamine toimub projekti andmehalduskava alusel, lähtuvalt METK-i andmehalduskorrast.
</t>
    </r>
  </si>
  <si>
    <r>
      <rPr>
        <i/>
        <sz val="9"/>
        <color theme="1"/>
        <rFont val="Calibri"/>
        <family val="2"/>
      </rPr>
      <t>Kes on lõppkasutaja? Kes on rakendamise korraldaja? Kas plaanitud on lepingulised tööd/avatud taotlusvoor vm? Kas läbi on mõeldud riigiabi küsimused (millist riigiabiskeemi kasutatakse, milline on sihtrühm ja lubatud toetusmäär jne) ja väljamaksete süsteem? Kas toetuse andmine toimub määruse või käskkirja alusel?</t>
    </r>
    <r>
      <rPr>
        <sz val="11"/>
        <color theme="1"/>
        <rFont val="Calibri"/>
        <family val="2"/>
      </rPr>
      <t xml:space="preserve">
Uuringu tulemuste lõppkasutajad on:
•	põllumajandustootjad, kes rakendavad väljatöötatud väetamissoovitusi, samuti soovitusi tehnoloogiate valikuks ja kasutamiseks;
•	biogaasi tootjad, kes kasutavad tulemusi digestaadi käitlemise ja logistika optimaalseks korraldamiseks, digestaadist ringväetiste tootmise tehnoloogiate ja käitlemispraktikate valikuks;
•	ringväetiste tootjad väetiste tootmise tehnoloogiate ja käitlemispraktikate valikuks;
•	poliitikakujundajad, kes kasutavad tulemusi regulatsioonide ja keskkonnapoliitika kujundamisel;
•	teadlased, kes rakendavad tulemusi edasistes uurimistöödes;
•	sõnniku ja digestaadi käitlemise, töötlemise ning laotamise seadmete tootjad ja müüjad, kes saavad sisendit tehnoloogiate arendamiseks, klientidele soovitamiseks ja kasutamise osas nõustamiseks,
•	väetamissoovituste ja farmihalduse tarkvarade arendajad väetamissoovitustes orgaaniliste väetiste kasutamise osa täpsustamiseks.
Rakendamise ja teadmussiirde korraldaja on METK, kelle ülesandeks on uuringu tulemuste valideerimine, sünteesimine ning nende ülekandmine praktilistesse juhistesse ja soovitustesse. METK koordineerib ka tulemuste levitamist sihtrühmadele läbi juhendmaterjalide, koolituste ja teabepäevade.
Tulemuste rakendamine toimub peamiselt avaliku teadus- ja arendustegevuse raamistikus ning teadmussiirde meetmete kaudu, kus tulemused vormistatakse väetamis- ja käitlemissoovitusteks ning juhendmaterjalideks, mis on suunatud põllumajandustootjatele ja seotud sektoritele.
Teadaolevalt riigiabi ei rakendata.</t>
    </r>
  </si>
  <si>
    <r>
      <rPr>
        <i/>
        <sz val="9"/>
        <rFont val="Calibri"/>
        <family val="2"/>
      </rPr>
      <t>Kas tegemist on päästiktegevusega? Kas meede kõrvaldab mõne teadaoleva sekkumise tõhususe barjääri, nt uute riigikaitseliste õhuseireradarite soetamine tuuleparkide arendamise võimaldamiseks? Kas tegevuse vajadus tuleneb mõne õigusakti realiseerumisest/uuendamisest?</t>
    </r>
    <r>
      <rPr>
        <sz val="11"/>
        <rFont val="Calibri"/>
        <family val="2"/>
      </rPr>
      <t xml:space="preserve">
Tegevuse tulemused on otseselt seotud kehtiva õigusraamistikuga, sh Veeseaduse ja Väetiseseaduse nõuetega, ning toetavad ka laiemate kliimapoliitika eesmärkide saavutamist, sealhulgas Eesti ja Euroopa Liidu kliimaneutraalsuse sihte, vähendades kasvuhoonegaaside emissioone ning parandades taimetoitainete kasutamise tõhusust põllumajanduses.
Mida varem leiavad uuringu tulemused rakendamist, seda kiiremini saavad tulemused hakata panustama keskkonnahoiu ja kliimaeesmärkidesse.
Tegevus on vajalik järgmiste investeeringute võimalikult tulemuslikuks ja tõhusaks kavandamiseks:
•	sõnniku- ja digestaadihoidlate veekindlad katted;
•	sõnnikulaoturite täppislaotusseadmed;
•	orgaaniliste väetiste keskkonnahoidlikud käitlemistehnoloogiad;
•	ringväetiste tootmise seadmed;
•	loomapidamishooned või biogaasijaamad piirkondadesse, kus on orgaaniliste taimetoitainete puudus.</t>
    </r>
  </si>
  <si>
    <r>
      <rPr>
        <i/>
        <sz val="9"/>
        <color theme="1"/>
        <rFont val="Calibri"/>
        <family val="2"/>
      </rPr>
      <t>Kas meetmega saavutatakse süsteemne muutus valdkonnas (kui jah, siis milline muudatus, mis ulatuses ja millal)? Kas antud meetmel on piisavalt suur mõju, et saavutada suurem muutus valdkonnas/sektoris? Kas meede skaleerib mõnda teadaoleva mõjuga tegevust, nt pilootprojekti või projektipõhise tegevuse laiendus (nt vesiniku terviktehnoloogiate kasutuselevõtu edendamine)?</t>
    </r>
    <r>
      <rPr>
        <sz val="11"/>
        <color theme="1"/>
        <rFont val="Calibri"/>
        <family val="2"/>
      </rPr>
      <t xml:space="preserve">
•	Oluliselt paranevad orgaaniliste väetiste käitlejate, töötlejate ja kasutajate võimalused panustada keskkonnahoidu ja kliimaeesmärkide täitmisesse.
•	Suureneb põllumajandustootjate teadlikkus, kuidas suurendada muldade süsiniku sisaldust orgaaniliste väetiste abil ja vähendada kasvuhoonegaaside heidet orgaaniliste väetiste käitlemisel ja kasutamisel.
•	Väheneb Eesti põllumajanduse ja seega toidutoorme tootmise sõltuvus imporditavatest mineraalväetistest.
•	Paraneb Eesti toidujulgeolek tänu importväetistest sõltuvuse vähenemisele.
•	Paraneb põllumajandusettevõtete, biogaasitootjate ja ringväetiste tootjate konkurentsivõime.
•	Orgaaniliste väetistega seotud taimetoitainete piirkondlik koormus Eestis saab senisest enam keskkonnahoidlikult hajutatud.
•	Väheneb hajureostus.
•	Tegevus aitab senisest ulatuslikumalt levitada ringväetiste tootmise ja käitlemise tehnoloogiaid Eestis.</t>
    </r>
  </si>
  <si>
    <r>
      <t>Tekkepõhise eelarve kujunemise arvestuse alusedTekkepõhise eelarve kujunemise arvestuse alused</t>
    </r>
    <r>
      <rPr>
        <sz val="11"/>
        <rFont val="Calibri"/>
        <family val="2"/>
      </rPr>
      <t xml:space="preserve">
Tegevused viiakse läbi nelja aasta jooksul : 2027-2030
Eelarve kululiikide kaupa kogu projekti perioodile on alljärgnev:
•Personalikulu (põld- jm katsete ning uuringute läbiviimine, laborianalüüside personalikulu, töö infoallikatega, andmete kogumine, andmete analüüs,  soovituste koostamine, tulemuste avaldamine): 2 375 000 €
•Majanduskulud (katsetarvikud, laboritarvikud, katsetele transpordi kulud, andmeaitade ja eritarkvarade litsentsikulud). Suurimad kulud on laborianalüüside tarvikutele. Kokku majanduskulud: 248 000 €
•Põllumajandusettevõtete katsealadel tööde tellimine: 10 000 €
•Koostöö biogaasijaamadega digestaadist ringväetiste tootmise pilootuuringu tegemiseks: 40 000 €
•Üldkulu 10%: 297 000 €
•Kokku: 2 970 000 €</t>
    </r>
    <r>
      <rPr>
        <i/>
        <sz val="11"/>
        <rFont val="Calibri"/>
        <family val="2"/>
      </rPr>
      <t xml:space="preserve">
</t>
    </r>
    <r>
      <rPr>
        <b/>
        <sz val="11"/>
        <rFont val="Calibri"/>
        <family val="2"/>
      </rPr>
      <t>Tegevuse  eelarve aastate lõikes  on esitatud töölehel "Tegevuse eelarve".</t>
    </r>
  </si>
  <si>
    <r>
      <rPr>
        <i/>
        <sz val="9"/>
        <color theme="1"/>
        <rFont val="Calibri"/>
        <family val="2"/>
      </rPr>
      <t xml:space="preserve">Kas meede on suunatud kliimamuutuste leevendamisele ja selle peamine eesmärk on KHG-de heite vähendamine ning kaasuv mõju on teisene (nt kütusetarbimist ning müra, õhusaasteaineid, õnnetusi ja sõidukite remondikulusid vähendava ökonoomse juhtimise edendamine)? Kas meede on suunatud kliimamuutuste mõjudega kohanemisele ning selle eesmärk on suurendada vastupidavust kliimariskidega toimetulekuks? 
Uuringu tegevused on suunatud kliimamuutuste leevendamisele, panustades kasvuhoonegaaside (KHG) heite vähendamisse põllumajanduses ning ressursside tõhusamasse kasutamisse. Kaasnevalt toetatakse ka kohanemisvõimet tänu paremale mullatervise ja toitainete kasutamise juhtimisele.
</t>
    </r>
    <r>
      <rPr>
        <b/>
        <sz val="11"/>
        <color theme="1"/>
        <rFont val="Calibri"/>
        <family val="2"/>
      </rPr>
      <t xml:space="preserve">a)	 Kasvuhoonegaaside heite vähendamine
</t>
    </r>
    <r>
      <rPr>
        <sz val="11"/>
        <color theme="1"/>
        <rFont val="Calibri"/>
        <family val="2"/>
      </rPr>
      <t xml:space="preserve">•	Kohalike orgaaniliste väetiste (sõnnik ja digestaat) tõhusama kasutamise abil väheneb vajadus mineraalväetiste järele, mille tootmine ja transport on seotud fossiilkütustel põhineva KHG heitega.
•	Orgaaniliste väetiste käitlemise (kogumine, hoiustamine, töötlemine, transport, laotamine ja mullas toimuvad protsessid) optimeerimise kaudu vähenevad otsesed ja kaudsed KHG emissioonid põllumajandussüsteemis.
</t>
    </r>
    <r>
      <rPr>
        <b/>
        <sz val="11"/>
        <color theme="1"/>
        <rFont val="Calibri"/>
        <family val="2"/>
      </rPr>
      <t>b)	Kaudne panus taastuvenergia arendamisse</t>
    </r>
    <r>
      <rPr>
        <sz val="11"/>
        <color theme="1"/>
        <rFont val="Calibri"/>
        <family val="2"/>
      </rPr>
      <t xml:space="preserve">
•	Biogaasi tootmise kõrvalsaaduse digestaadi tõhusam kasutamine väetisena suurendab kogu süsteemi majanduslikku efektiivsust.
•	See parandab biogaasi tootmise kulutasuvust ning toetab seeläbi taastuvenergia tootmise laienemist ja konkurentsivõimet.
</t>
    </r>
    <r>
      <rPr>
        <b/>
        <sz val="11"/>
        <color theme="1"/>
        <rFont val="Calibri"/>
        <family val="2"/>
      </rPr>
      <t>c)	Maismaa ökosüsteemide kaitsmine</t>
    </r>
    <r>
      <rPr>
        <sz val="11"/>
        <color theme="1"/>
        <rFont val="Calibri"/>
        <family val="2"/>
      </rPr>
      <t xml:space="preserve">
Väetiste täpsem ja tõhusam kasutamine vähendab toitainete leostumist ja keskkonnakoormust, toetades pinnase ja veeökosüsteemide seisundit.
</t>
    </r>
    <r>
      <rPr>
        <b/>
        <sz val="11"/>
        <color theme="1"/>
        <rFont val="Calibri"/>
        <family val="2"/>
      </rPr>
      <t>d)	Süsiniku sidumine mullas</t>
    </r>
    <r>
      <rPr>
        <sz val="11"/>
        <color theme="1"/>
        <rFont val="Calibri"/>
        <family val="2"/>
      </rPr>
      <t xml:space="preserve">
Orgaaniliste väetiste kasutamise optimeerimine toetab mulla orgaanilise süsiniku säilimist ja võimalikku sidumist, parandades mulla pikaajalist viljakust.
</t>
    </r>
    <r>
      <rPr>
        <b/>
        <sz val="11"/>
        <color theme="1"/>
        <rFont val="Calibri"/>
        <family val="2"/>
      </rPr>
      <t>k)	Oskuste ja teadmiste arendamine kliimaneutraalsuse toetamiseks</t>
    </r>
    <r>
      <rPr>
        <sz val="11"/>
        <color theme="1"/>
        <rFont val="Calibri"/>
        <family val="2"/>
      </rPr>
      <t xml:space="preserve">
•	Uuringu tulemused aitavad kaasa põllumajandussektori teadmiste ja oskuste arendamisele orgaaniliste väetiste käitlemisel ja kasutamisel.
•	See toetab üleminekut kliimaneutraalsele põllumajandusele läbi parema otsustusvõime ja tõenduspõhiste praktikate rakendamise.</t>
    </r>
  </si>
  <si>
    <r>
      <rPr>
        <i/>
        <sz val="9"/>
        <rFont val="Calibri"/>
        <family val="2"/>
      </rPr>
      <t xml:space="preserve">Millised on planeeritavad tegevused ja nende planeeritud mahud? Millised on planeeritavad tehnoloogiad (kui on teada)? Esitada tuleb võimalikult täpne tegevuste ja tehnoloogiate kirjeldus. 
</t>
    </r>
    <r>
      <rPr>
        <b/>
        <sz val="9"/>
        <rFont val="Calibri"/>
        <family val="2"/>
      </rPr>
      <t xml:space="preserve">Eesmärk on uue piletimüügi süsteemi hange, äpi ja front-endi arendustegevused. 
Täna veel kasutatav tehnoloogiline lahendus ja tulevase piletimüügi ökosüsteemi ülesehitus veel lõplikult teada ei ole.
</t>
    </r>
    <r>
      <rPr>
        <b/>
        <sz val="9"/>
        <rFont val="Aptos Narrow"/>
        <family val="2"/>
      </rPr>
      <t xml:space="preserve">Uus piletimüügisüsteem loob eeldused oluliselt parema kasutajamugavuse saavutamiseks rongipiletite ostmisel, parandades rongiliikluse ligipääsetavust ja atraktiivsust klientide jaoks. Ettevõtte seisukohalt tagab ettevõtte enda hallatav ja arendatav süsteem suurema kontrolli nii andmeturbe, arendustsüklite kui ka kliendivajadustele vastamise üle. Väheneb sõltuvus välisest teenusepakkujast ning suureneb paindlikkus ja reageerimiskiirus.
Ettevõtte vajadustest lähtuv süsteem on oluline tööriist ka klienditeenindajatele, aidates protsesse efektiivistada ja suunates kliente rohkem digikanalite (e-piletid, mobiilirakendus) kasutamisele, mis omakorda vähendab paberpiletite osakaalu. Mida lihtsam, mugavam ja ajakohasem on piletimüügisüsteem, seda suurem on tõenäosus, et inimesed eelistavad ühistransporti – eriti rongireisi – isikliku sõiduauto või keskkonnamõjult suurema transpordiliigi asemel.
Lisaks võimaldab parem andmeside ja paindlik teenusekorraldus kiiremini reageerida rongigraafikute ja liikluse muutustele ning edastada infot reisijatele reaalajas, mis tõstab teenuse töökindlust ja kliendirahulolu.
</t>
    </r>
  </si>
  <si>
    <r>
      <t xml:space="preserve">Millised on tegevuste peamised oodatavad tulemused ja millal tulemused saavutatakse? Kuidas on planeeritud saavutatavate tulemuste edasine kasutamine (sh vajadusel ajakohastamine)?
</t>
    </r>
    <r>
      <rPr>
        <sz val="9"/>
        <rFont val="Calibri"/>
        <family val="2"/>
      </rPr>
      <t xml:space="preserve">Uue piletimüügisüsteemi kasutuselevõtuga paraneb klientide kasutuskogemus ja lihtsustuvad tugiprotsessid. Uus kaugmaa piletimüügisüsteem koos uue front-end lahendusega on plaanis kasutusele võtta 2027. aastal. Uue piletimüügi ökosüsteemi arendamisel on plaanis lähtuda üldlevinud standarditest (nt. OSDM), mis hõlvustab selle integreerimist väliste partneritega ja toetab laiemat piletite müüki. </t>
    </r>
  </si>
  <si>
    <r>
      <t xml:space="preserve">Millised on olnud eelnevad tegevused ja kas nende tulemused on saavutatud/millal saavutatakse? Kas meetme, millele toetust küsitakse, tegevustega on juba alustatud mingis mahus? Kui jah, siis millal ja millises mahus?
</t>
    </r>
    <r>
      <rPr>
        <sz val="9"/>
        <rFont val="Calibri"/>
        <family val="2"/>
      </rPr>
      <t xml:space="preserve">Toimub äriliste nõuete kaardistamine ja vajalike hangete ettevalmistamine. </t>
    </r>
  </si>
  <si>
    <t>Kes on lõppkasutaja? Kes on rakendamise korraldaja? Kas plaanitud on lepingulised tööd/avatud taotlusvoor vm? Kas läbi on mõeldud riigiabi küsimused (millist riigiabiskeemi kasutatakse, milline on sihtrühm ja lubatud toetusmäär jne) ja väljamaksete süsteem? Kas toetuse andmine toimub määruse või käskkirja alusel?
Lõppkasutajateks on Elroni kliendid ning piletimüügiprotsessiga seotud töötajad. Rakendamise korraldaja on AS Eesti Liinirongid. Tegevus viiakse ellu hankepõhiselt, sh uue piletimüügisüsteemi, mobiili- ja veebilahenduste ning vajalike liidestuste arendamise kaudu. Välised partnerid teostavad arendus- ja integreerimistööd, AS Eesti Liinirongid vastutab nõuete seadmise, projekti juhtimise, testimise ja kasutuselevõtu eest. Riigiabi ja toetuse andmise täpne alus täpsustatakse rakendamise ettevalmistamisel.</t>
  </si>
  <si>
    <r>
      <rPr>
        <i/>
        <sz val="9"/>
        <color rgb="FF000000"/>
        <rFont val="Calibri"/>
        <family val="2"/>
      </rPr>
      <t xml:space="preserve">Kas tegemist on päästiktegevusega? Kas meede kõrvaldab mõne teadaoleva sekkumise tõhususe barjääri, nt uute riigikaitseliste õhuseireradarite soetamine tuuleparkide arendamise võimaldamiseks? Kas tegevuse vajadus tuleneb mõne õigusakti realiseerumisest/uuendamisest? 
</t>
    </r>
    <r>
      <rPr>
        <sz val="9"/>
        <color rgb="FF000000"/>
        <rFont val="Calibri"/>
        <family val="2"/>
      </rPr>
      <t>Ei</t>
    </r>
  </si>
  <si>
    <r>
      <t xml:space="preserve">Tekkepõhise eelarve kujunemise arvestuse alused
</t>
    </r>
    <r>
      <rPr>
        <b/>
        <sz val="9"/>
        <rFont val="Calibri"/>
        <family val="2"/>
      </rPr>
      <t>Lähtuvalt arenduste kavast ca 800 000 4 aasta peale.
300 000 aastal 2026 - uus hange ja hangitava piletimüügisüsteemi integreerimine olemasolevate süsteemidega + äpi ja front endi arendused
300 0000 aastal 2027 - arendustegevused ja piletimüügi arendamine kõikidele segmentidele
100 000 aastal 2028 ja 2029 - lähtuvalt uute toodete arendusvajadustest</t>
    </r>
  </si>
  <si>
    <r>
      <t xml:space="preserve">Kas meede on suunatud kliimamuutuste leevendamisele ja selle peamine eesmärk on KHG-de heite vähendamine ning kaasuv mõju on teisene (nt kütusetarbimist ning müra, õhusaasteaineid, õnnetusi ja sõidukite remondikulusid vähendava ökonoomse juhtimise edendamine)? Kas meede on suunatud kliimamuutuste mõjudega kohanemisele ning selle eesmärk on suurendada vastupidavust kliimariskidega toimetulekuks? 
</t>
    </r>
    <r>
      <rPr>
        <b/>
        <sz val="9"/>
        <rFont val="Calibri"/>
        <family val="2"/>
      </rPr>
      <t xml:space="preserve">Kaudselt. Peamine mõju tuleneb ühistranspordi atraktiivsuse kasvust läbi paranenud kliendikogemuse, mis võib motiveerida reisijaid osaliselt loobuma isikliku sõiduauto kasutamisest või keskkonnamõjult suurematest ühistranspordiliikidest.
Täiendav, väiksem mõju tekib digipiletite eelistamisest ja optimeeritud reisijavoogudest, mis vähendavad paberikulu ja sellega seotud keskkonnamõjusid. Kuigi piletite otsene mõju rongiliikluse kogu keskkonnajalajäljele on väike, aitab projekt kaasa kliimamuutuste leevendamisele, suurendades madala süsinikuheitmega transpordivõimaluste atraktiivsust.
</t>
    </r>
  </si>
  <si>
    <r>
      <t xml:space="preserve">Millised on tegevuste peamised oodatavad tulemused ja millal tulemused saavutatakse? Kuidas on planeeritud saavutatavate tulemuste edasine kasutamine (sh vajadusel ajakohastamine)?
</t>
    </r>
    <r>
      <rPr>
        <b/>
        <sz val="9"/>
        <rFont val="Calibri"/>
        <family val="2"/>
      </rPr>
      <t>- läbi lisateenuste pakkumise ja sõiduaegade kiirenemise  reisijate arvu ja piletitulu kasv pikkadel sõitudel.
- Täiskonseptsiooniga Škoda kaugmaa rongid lähevad liinile alates 01.01.2027 kui on võimalik sõita Tallinnast-Tartuni.</t>
    </r>
  </si>
  <si>
    <r>
      <t xml:space="preserve">Millised on olnud eelnevad tegevused ja kas nende tulemused on saavutatud/millal saavutatakse? Kas meetme, millele toetust küsitakse, tegevustega on juba alustatud mingis mahus? Kui jah, siis millal ja millises mahus?
</t>
    </r>
    <r>
      <rPr>
        <b/>
        <sz val="9"/>
        <rFont val="Calibri"/>
        <family val="2"/>
      </rPr>
      <t xml:space="preserve">- Škodad on uued rongid, tehasest saabunud ja täna puudub eelnevalt loetletu.
- Infograafika on uutesse rongidesse paigaldatud, testsõidud käimas.
- Prügisorteerimise võimekus loodud.
</t>
    </r>
  </si>
  <si>
    <t>Kes on lõppkasutaja? Kes on rakendamise korraldaja? Kas plaanitud on lepingulised tööd/avatud taotlusvoor vm? Kas läbi on mõeldud riigiabi küsimused (millist riigiabiskeemi kasutatakse, milline on sihtrühm ja lubatud toetusmäär jne) ja väljamaksete süsteem? Kas toetuse andmine toimub määruse või käskkirja alusel?
-Lõppkasutajad on Elroni reisijad, eeskätt pikema vahemaa sõitjad. Tegevust viib ellu AS Eesti Liinirongid, kujundades uute Škoda rongide teeninduskontseptsiooni ning korraldades selle järkjärgulise kasutuselevõtu. Teeninduslahenduste elemendid, sh kohvikuala, äriklassi lahendused, märgistus ja reisijainfo, soetatakse ja kohandatakse vastavalt hankekorrale, kaasates vajaduse korral tootjaid ja teisi partnereid. Riigiabi ja toetuse andmise täpsem alus täpsustatakse ettevalmistamise käigus.</t>
  </si>
  <si>
    <r>
      <t xml:space="preserve">Kas meetmega saavutatakse süsteemne muutus valdkonnas (kui jah, siis milline muudatus, mis ulatuses ja millal)? Kas antud meetmel on piisavalt suur mõju, et saavutada suurem muutus valdkonnas/sektoris? Kas meede skaleerib mõnda teadaoleva mõjuga tegevust, nt pilootprojekti või projektipõhise tegevuse laiendus (nt vesiniku terviktehnoloogiate kasutuselevõtu edendamine)?
</t>
    </r>
    <r>
      <rPr>
        <b/>
        <sz val="9"/>
        <rFont val="Calibri"/>
        <family val="2"/>
      </rPr>
      <t xml:space="preserve">
</t>
    </r>
    <r>
      <rPr>
        <b/>
        <i/>
        <sz val="9"/>
        <rFont val="Calibri"/>
        <family val="2"/>
      </rPr>
      <t>Jah, osaliselt. Uued rongid toovad kaasa kvaliteedihüppe, mis võib pikemas perspektiivis suurendada ühistranspordi osakaalu ja vähendada autotranspordi kasutamist. Äriklassi lisandumine avardab sihtrühma ja võib tuua rongi juurde reisijaid, kes varem eelistasid autot või lennukit.
Ligipääsulahenduste täiustamine loob paremad võimalused liikumispuudega ja teiste erivajadustega reisijatele, mis on oluline sotsiaalse õigluse, kaasatuse ja võrdsuse seisukohalt. See võib kujundada turul standardi, kus ligipääsetavus on igas uues transpordivahendis elementaarne. Jäätmete liigiti kogumine rongides võib olla eeskujuks teistele transpordiliikidele ja toetada tarbijate käitumise muutust.</t>
    </r>
  </si>
  <si>
    <r>
      <t xml:space="preserve">Tekkepõhise eelarve kujunemise arvestuse alused
</t>
    </r>
    <r>
      <rPr>
        <b/>
        <sz val="9"/>
        <rFont val="Calibri"/>
        <family val="2"/>
      </rPr>
      <t>- rongikohvikute terviklahendus 550 000 (55 000 per rong)
- tehnilised lahendused 60 000 (6000 eurot per rong)
- äriklass 150 000 (15 000 per rong)
- reisijainfo, viidad, istmesildid, kleebised, turunduskulud, infograafika 373 000 (per rong 37 000)</t>
    </r>
  </si>
  <si>
    <r>
      <t xml:space="preserve">Kas meede on suunatud kliimamuutuste leevendamisele ja selle peamine eesmärk on KHG-de heite vähendamine ning kaasuv mõju on teisene (nt kütusetarbimist ning müra, õhusaasteaineid, õnnetusi ja sõidukite remondikulusid vähendava ökonoomse juhtimise edendamine)? Kas meede on suunatud kliimamuutuste mõjudega kohanemisele ning selle eesmärk on suurendada vastupidavust kliimariskidega toimetulekuks? </t>
    </r>
    <r>
      <rPr>
        <b/>
        <sz val="9"/>
        <rFont val="Calibri"/>
        <family val="2"/>
      </rPr>
      <t xml:space="preserve">
Uute rongide kontseptsioon iseenesest ei mõjuta otseselt KHG emissiooni vähenemist, kuid kuna need on elektrirongid, mis sõidavad eelduslikult taastuvenergial, väheneb seeläbi siiski fossiilkütustel põhinevate rongide osakaal veeremis ning sellega ka transpordisektori kliimamõju oluliselt.
Kaudne kliimamõju tuleneb lisaks ühistranspordi atraktiivsuse kasvust läbi paranenud kliendikogemuse, mis võib motiveerida reisijaid loobuma maanteetranspordist või keskkonnamõjult suurematest transpordiliikidest. Jäätmete liigiti kogumise süsteem aitab vähendada rongiliikluse keskkonnajalajälge ja suurendada materjalide ringlussevõttu. Samuti parandavad ligipääsulahendused ja teenuse stabiilsus ettevõtte võimet pakkuda jätkusuutlikumat transporditeenust.</t>
    </r>
  </si>
  <si>
    <r>
      <t xml:space="preserve">Millised on planeeritavad tegevused ja nende planeeritud mahud? Millised on planeeritavad tehnoloogiad (kui on teada)? Esitada tuleb võimalikult täpne tegevuste ja tehnoloogiate kirjeldus. 
</t>
    </r>
    <r>
      <rPr>
        <b/>
        <sz val="9"/>
        <rFont val="Calibri"/>
        <family val="2"/>
      </rPr>
      <t xml:space="preserve">
</t>
    </r>
    <r>
      <rPr>
        <b/>
        <i/>
        <sz val="9"/>
        <rFont val="Calibri"/>
        <family val="2"/>
      </rPr>
      <t>Projekti käigus paigaldatakse rongidesse uued, ergonoomilised ja mugavamad istmed, pikemad lauad, vajadusel uuendatakse põrandakatet ja paigaldatakse rulood, mis parandavad oluliselt reisijate kogemust nii rongisõitudel (hetkeseisuga Tartu-Riia vahel). Istmete uuendamisel on arvestatud kaasaegse disaini, parema toestuse ja materjalide valikuga, mis suurendavad sõidumugavust ning loovad meeldivama reisikeskkonna.
Oluline mõju seisneb selles, et parem reisijamugavus motiveerib inimesi eelistama rongireisi isikliku sõiduauto või keskkonnamõjult suuremate transpordiliikide asemel. See on eriti oluline nende rongide puhul, mis sõidavad HVO kütusel – taastuvtoorainest toodetud diislil, mille kasutamine vähendab kasvuhoonegaaside emissiooni võrreldes fossiilse diislikütusega.
Kombinatsioon keskkonnasõbralikumast kütusest ja kõrgema kvaliteediga reisijakogemusest loob eeldused, et rongid oleksid atraktiivsem valik nii igapäevaseks liiklemiseks kui ka pikemateks reisideks, toetades seeläbi kestliku transpordi kasutuse kasvu.</t>
    </r>
  </si>
  <si>
    <r>
      <t xml:space="preserve">Kes on lõppkasutaja? Kes on rakendamise korraldaja? Kas plaanitud on lepingulised tööd/avatud taotlusvoor vm? Kas läbi on mõeldud riigiabi küsimused (millist riigiabiskeemi kasutatakse, milline on sihtrühm ja lubatud toetusmäär jne) ja väljamaksete süsteem? Kas toetuse andmine toimub määruse või käskkirja alusel?
</t>
    </r>
    <r>
      <rPr>
        <b/>
        <sz val="9"/>
        <rFont val="Calibri"/>
        <family val="2"/>
      </rPr>
      <t xml:space="preserve">- Lõppkasutajad on Elroni siseriiklikel liinidel reisijad. Tegevust korraldab AS Eesti Liinirongid, kes määrab istmete vahetuse mahu, tehnilised nõuded ja tööde ajastuse. Istmete tarne ja paigaldus tehakse vastavalt hankekorrale, kaasates vajaduse korral tootja ja teised tehnilised partnerid. Tööd viiakse võimalusel läbi hooldus- ja remonditsüklite käigus, et vähendada mõju veeremi kasutatavusele.
</t>
    </r>
  </si>
  <si>
    <r>
      <t xml:space="preserve">Kas meetmega saavutatakse süsteemne muutus valdkonnas (kui jah, siis milline muudatus, mis ulatuses ja millal)? Kas antud meetmel on piisavalt suur mõju, et saavutada suurem muutus valdkonnas/sektoris? Kas meede skaleerib mõnda teadaoleva mõjuga tegevust, nt pilootprojekti või projektipõhise tegevuse laiendus (nt vesiniku terviktehnoloogiate kasutuselevõtu edendamine)?
</t>
    </r>
    <r>
      <rPr>
        <b/>
        <i/>
        <sz val="9"/>
        <rFont val="Calibri"/>
        <family val="2"/>
      </rPr>
      <t>Rongi sisekeskkonna uuendamine</t>
    </r>
    <r>
      <rPr>
        <b/>
        <sz val="9"/>
        <rFont val="Calibri"/>
        <family val="2"/>
      </rPr>
      <t xml:space="preserve"> ei muuda iseenesest rongitranspordi toimimismudelit või valdkonda üldiselt, kuid see suurendab teenuse kvaliteeti ja konkurentsivõimet. Kui mugavuse tase tõuseb, kasvab ka rongide kasutajate arv, mis vähendab survet maanteetranspordile ja soodustab keskkonnahoidlikuma liikumisviisi valikut.
Lisaks loob see seose, kus rongide moderniseerimisel pööratakse rohkem tähelepanu reisijakogemuse parandamisele koos keskkonnamõju vähendavate lahendustega (mugavuse tõstmine just keskkonnasõbralikes rongides).</t>
    </r>
  </si>
  <si>
    <r>
      <t xml:space="preserve">Tekkepõhise eelarve kujunemise arvestuse alused
</t>
    </r>
    <r>
      <rPr>
        <b/>
        <sz val="9"/>
        <rFont val="Calibri"/>
        <family val="2"/>
      </rPr>
      <t xml:space="preserve">- Istmed
- lauad
- rulood
- vahetus - kõikidel loetletud esemetel
- lisatarvikud
Kokku </t>
    </r>
    <r>
      <rPr>
        <i/>
        <sz val="9"/>
        <rFont val="Calibri"/>
        <family val="2"/>
      </rPr>
      <t>renoveerida 3-kahest koosseisu hind 150 000 per rong, 4 kolmest koosseisu hind 200 000 per rong, ja 6 neljast koosseisu hind 250 000 per rong.</t>
    </r>
  </si>
  <si>
    <r>
      <rPr>
        <i/>
        <sz val="9"/>
        <rFont val="Calibri"/>
        <family val="2"/>
      </rPr>
      <t xml:space="preserve">Kas meetmega saavutatakse süsteemne muutus valdkonnas (kui jah, siis milline muudatus, mis ulatuses ja millal)? Kas antud meetmel on piisavalt suur mõju, et saavutada suurem muutus valdkonnas/sektoris? Kas meede skaleerib mõnda teadaoleva mõjuga tegevust, nt pilootprojekti või projektipõhise tegevuse laiendus (nt vesiniku terviktehnoloogiate kasutuselevõtu edendamine)?
</t>
    </r>
    <r>
      <rPr>
        <b/>
        <sz val="9"/>
        <rFont val="Calibri"/>
        <family val="2"/>
      </rPr>
      <t xml:space="preserve">- Antud tegevused on ette nähtud toetama Elroni järgmise viie aasta strateegiat, jõudes aastal 2030 12,4 miljoni reisija teenindamiseni.
- Tegevused on esmakordsed Elroni reisijatele, valdkonna jaoks oluline kvaliteedihüpe reisimugavuse tõstmisel. 
</t>
    </r>
  </si>
  <si>
    <r>
      <rPr>
        <i/>
        <sz val="9"/>
        <rFont val="Calibri"/>
        <family val="2"/>
      </rPr>
      <t xml:space="preserve">Kes on lõppkasutaja? Kes on rakendamise korraldaja? Kas plaanitud on lepingulised tööd/avatud taotlusvoor vm? Kas läbi on mõeldud riigiabi küsimused (millist riigiabiskeemi kasutatakse, milline on sihtrühm ja lubatud toetusmäär jne) ja väljamaksete süsteem? Kas toetuse andmine toimub määruse või käskkirja alusel?
</t>
    </r>
    <r>
      <rPr>
        <b/>
        <sz val="9"/>
        <rFont val="Calibri"/>
        <family val="2"/>
      </rPr>
      <t xml:space="preserve">
- Lõppkasutajad on Elroni reisijad, kes kasutavad sõiduõiguse tõendamiseks senise plastikkaardi asemel digitaalseid lahendusi. Tegevust korraldab AS Eesti Liinirongid, kes määrab lahenduse funktsionaalsed nõuded, ülemineku korralduse ja kasutuselevõtu ajakava. Vajalikud arendus-, liidestus- ja seadistustööd tehakse kooskõlas hankekorraga, et siduda sõidupilet sobivalt mobiilirakenduse, ID-kaardi või pangakaardi põhiste lahendustega. AS Eesti Liinirongid vastutab lahenduse juurutamise, kliendisuhtluse ja ülemineku sujuva läbiviimise eest.</t>
    </r>
  </si>
  <si>
    <r>
      <t xml:space="preserve">Kas meetmega saavutatakse süsteemne muutus valdkonnas (kui jah, siis milline muudatus, mis ulatuses ja millal)? Kas antud meetmel on piisavalt suur mõju, et saavutada suurem muutus valdkonnas/sektoris? Kas meede skaleerib mõnda teadaoleva mõjuga tegevust, nt pilootprojekti või projektipõhise tegevuse laiendus (nt vesiniku terviktehnoloogiate kasutuselevõtu edendamine)?
</t>
    </r>
    <r>
      <rPr>
        <b/>
        <sz val="9"/>
        <rFont val="Calibri"/>
        <family val="2"/>
      </rPr>
      <t xml:space="preserve">- Muudatuse eesmärk on teha rongireis kliendile veel meeldivamaks, lähtuvalt sellest, et reisija ei pea enam mõtlema, kas kõik kaardid on kaasas. 
- Tänaseks on levinud, et pangakaardi või ID-kaardiga on seotud mitme teenused.
Plastikkaartide asendamine ID- või pangakaardipõhise süsteemiga on levinud arengusuund nt kaubandussektoris (kliendikaardisüsteemid). See oleks arengusuundi arvestav muudatus ka transpordisektoris, mis looks oodatud kõrgema standardi ka piletite valideerimiseks ühistranspordis. </t>
    </r>
  </si>
  <si>
    <r>
      <t xml:space="preserve">Kas meede on suunatud kliimamuutuste leevendamisele ja selle peamine eesmärk on KHG-de heite vähendamine ning kaasuv mõju on teisene (nt kütusetarbimist ning müra, õhusaasteaineid, õnnetusi ja sõidukite remondikulusid vähendava ökonoomse juhtimise edendamine)? Kas meede on suunatud kliimamuutuste mõjudega kohanemisele ning selle eesmärk on suurendada vastupidavust kliimariskidega toimetulekuks? 
</t>
    </r>
    <r>
      <rPr>
        <b/>
        <sz val="9"/>
        <rFont val="Calibri"/>
        <family val="2"/>
      </rPr>
      <t xml:space="preserve">
- Meede on suunatud kliimamuutuse leevendamisele, vähendades plastiku tootmist.
Tegevus toetab otseselt ettevõtte kliimamõju vähendamist ja otsese ressursi (toorme) vajadust. Praegu toodetakse Elroni jaoks ligikaudu 80 000 plastikkaarti aastas. Iga plastikkaart kaalub umbes 6-7 grammi, mis tähendab ligikaudu 480 kg plastmassist toorme vajadust aastas. Plastiku tootmine põhineb valdavalt fossiilkütustel, mille tootmine ja töötlemine tekitab kasvuhoonegaaside heitmeid. Lisaks kaasneb plastitööstuses üldiselt tootmisega suur energiakulu ja vee tarbimine. Plastikkaartide asendamine vähendab esmase plasttoorme vajadust, vähendab jäätmeteket (vältides, et kaardid muutuvad kasutusea lõpus olmeprügiks) ning vähendab tarneahela keskkonnajalajälge (tootmine, transport, ladustamine). Kaudne mõju keskkonnale tekib läbi ressursside säästmise – vähem naftapõhist tooret kaardi tootmiseks tähendab ka väiksemat survet fossiilsete kütuste kaevandamisele ja töötlemisele.</t>
    </r>
  </si>
  <si>
    <r>
      <rPr>
        <sz val="11"/>
        <rFont val="Aptos Narrow"/>
        <family val="2"/>
      </rPr>
      <t xml:space="preserve">Millised on planeeritavad tegevused ja nende planeeritud mahud? Millised on planeeritavad tehnoloogiad (kui on teada)? Esitada tuleb võimalikult täpne tegevuste ja tehnoloogiate kirjeldus. 
</t>
    </r>
    <r>
      <rPr>
        <i/>
        <sz val="9"/>
        <rFont val="Calibri"/>
        <family val="2"/>
      </rPr>
      <t xml:space="preserve">Tegevus hõlmab Stadler elektri ja diiselveeremi elutsükli keskpaiga remonti (vagunitevaheliste liigendite remonti ja vahetust, pöördvankrite ning vedrustuse renoveerimist ja tootmisest maha läinud ABB PEC2 voolumuundurite uuendamist PEC3 lahendusele, elutsükkli lõpus olevate kliimasüsteemide kapitaalremonti, tootmisest maha läinud uksekontrollerite vahetust ning diiselmootorite kapitaalremonti või vahetusi vastavalt vajadusele ja hooldusintervallile), mille eesmärk on pikendada olemasoleva veeremi kasutusiga, parandada töökindlust ning vähendada vajadust veeremi ennetähtaegseks asendamiseks. Rekonstrueerimine keskendub eelkõige Stadler FLIRT elektri ja diiselrongide kriitiliste alamsüsteemide uuendamisele ning tootmisest maha läinud komponentide asendamisele kaasaegsemate lahendustega. </t>
    </r>
  </si>
  <si>
    <r>
      <t xml:space="preserve">Millised on tegevuste peamised oodatavad tulemused ja millal tulemused saavutatakse? Kuidas on planeeritud saavutatavate tulemuste edasine kasutamine (sh vajadusel ajakohastamine)?
</t>
    </r>
    <r>
      <rPr>
        <i/>
        <sz val="9"/>
        <rFont val="Calibri"/>
        <family val="2"/>
      </rPr>
      <t>Vagunitevaheliste liigendite, pöördvankrite ja vedrustuse töökindluse taastamine ning nende kasutusea pikendamine; tootmisest maha läinud voolumuundurite, uksekontrollerite ja kliimasüsteemide uuendamine, mis vähendab kasutusest väljalangemise (tootmise/toe lõppemine) tulenevat tehnilist ja varustuskindluse riski; plaaniväliste rikete ja seisakute riski vähenemine rekonstrueeritavate sõlmedes; olemasoleva veeremi jätkuva kasutamise tagamine kuni elutsükli lõpuni ning hoolduse ja remondiprotsersside parem planeeritavus. Lisaks kui räägime rattaharja määrimissüsteemi uuendustest ning potensiaalselt kuivmäärde lahenduse peale minekust, siis on oodatav tulemus otseselt seotud raudteeohutusega.</t>
    </r>
  </si>
  <si>
    <r>
      <t xml:space="preserve">Millised on olnud eelnevad tegevused ja kas nende tulemused on saavutatud/millal saavutatakse? Kas meetme, millele toetust küsitakse, tegevustega on juba alustatud mingis mahus? Kui jah, siis millal ja millises mahus?
</t>
    </r>
    <r>
      <rPr>
        <i/>
        <sz val="9"/>
        <rFont val="Calibri"/>
        <family val="2"/>
      </rPr>
      <t>Tegevustega on alustatud. Stadler rongide pöördvankrite 2 mil km remondi protsessi optimeerimine, vagunitevaheliste liigendite remondi protsessi arendamine ning ABB PEC2 - PEC3 voolumuundurite uuenduse ettevalmistus ja käivitamine. Kõige kaugemale on jõudnud voolumuundurite uuendus. Leping on sõlmitud ning esimese viie koosseisu uuendamine on planeeritud 2026. aastasse. Alusvankrite ja vedrustuse projektide puhul on tehtud riskihindamised ja ettevalmistavad tehnilised tegevused. Liigendite vahetuse projekt on ettevalmistusfaasis. Stadler HVAC overhaul-projekt on ettevalmistusfaasis. health check on tehtud ning oodatakse raportit ja pakkumisi. Määrde viskoossusel põhinev doseerimise muudatus on tehtud ning on käimas erinevate parameetrite testimine mitmel rongil. Diiselmootorite osas on kapitaalremondi vaade aastani 2030 ning ministeeriumi päringu põhjal on eraldi vaadatud vajadust hinnata nii mootorite kapitaalremonti kui ka võimalikke vahetusi.</t>
    </r>
  </si>
  <si>
    <r>
      <rPr>
        <i/>
        <sz val="9"/>
        <rFont val="Calibri"/>
        <family val="2"/>
      </rPr>
      <t>Kes on lõppkasutaja? Kes on rakendamise korraldaja? Kas plaanitud on lepingulised tööd/avatud taotlusvoor vm? Kas läbi on mõeldud riigiabi küsimused (millist riigiabiskeemi kasutatakse, milline on sihtrühm ja lubatud toetusmäär jne) ja väljamaksete süsteem? Kas toetuse andmine toimub määruse või käskkirja alusel?
Lõppkasutaja on veeremi omanik ja käitaja AS Eesti Liinirongid ning kaudselt Elroni reisijad. Tehnilised lahendused töötatakse välja erinevate sõlmede tootjate poolt, moderniseerimiste korral tehakse riskianalüüs ning rakendus on erinev - osadel teostab koostööpartner (tootja) ning osadel Elroni tehniline meeskond.</t>
    </r>
  </si>
  <si>
    <r>
      <t xml:space="preserve">Kas tegemist on päästiktegevusega? Kas meede kõrvaldab mõne teadaoleva sekkumise tõhususe barjääri, nt uute riigikaitseliste õhuseireradarite soetamine tuuleparkide arendamise võimaldamiseks? Kas tegevuse vajadus tuleneb mõne õigusakti realiseerumisest/uuendamisest? 
</t>
    </r>
    <r>
      <rPr>
        <i/>
        <sz val="9"/>
        <rFont val="Calibri"/>
        <family val="2"/>
      </rPr>
      <t>Jah tegemist on päästiktegevusega kuna ilma moderniseerimisteta ei saa olemasolevat veeremit edasi töökindlalt opereerida. Tegevuse ajakriitilisus tuleneb peamiselt olemasoleva veeremi komponentide elutsüklilisest vananemisest, tootjatoe vähenemisest ja tootmisest maha läinud osade asendamise vajadusest. Parim näide on ABB PEC2 voolumuundurite juhtmoodulid, mille remondi peatamisest teavitas ABB 2024. aasta augustis seoses komponentide tootmise lõpetamisega.</t>
    </r>
  </si>
  <si>
    <r>
      <t xml:space="preserve">Kas meetmega saavutatakse süsteemne muutus valdkonnas (kui jah, siis milline muudatus, mis ulatuses ja millal)? Kas antud meetmel on piisavalt suur mõju, et saavutada suurem muutus valdkonnas/sektoris? Kas meede skaleerib mõnda teadaoleva mõjuga tegevust, nt pilootprojekti või projektipõhise tegevuse laiendus (nt vesiniku terviktehnoloogiate kasutuselevõtu edendamine)?
</t>
    </r>
    <r>
      <rPr>
        <i/>
        <sz val="9"/>
        <rFont val="Calibri"/>
        <family val="2"/>
      </rPr>
      <t>Meetme tulemusena pikeneb olemasoleva elektri ja diiselveeremi kasutusiga, väheneb rikete ja plaaniväliste seisakute arv ning säilib võime teenindada kasvavat reisijate arvu olemasoleva raudteeetranspordiga. Investeering aitab vältida veeremi ennetähtaegset väljavahetamist ning toetab ressursitõhusat ja kliimaeesmärkidega kooskõlas veeremimajandust.</t>
    </r>
  </si>
  <si>
    <r>
      <rPr>
        <i/>
        <sz val="9"/>
        <rFont val="Calibri"/>
        <family val="2"/>
      </rPr>
      <t>Tekkepõhise eelarve kujunemise arvestuse alused
Perioodil 2027-2030 17,080,000 eurot</t>
    </r>
  </si>
  <si>
    <r>
      <t xml:space="preserve">Kas meede on suunatud kliimamuutuste leevendamisele ja selle peamine eesmärk on KHG-de heite vähendamine ning kaasuv mõju on teisene (nt kütusetarbimist ning müra, õhusaasteaineid, õnnetusi ja sõidukite remondikulusid vähendava ökonoomse juhtimise edendamine)? Kas meede on suunatud kliimamuutuste mõjudega kohanemisele ning selle eesmärk on suurendada vastupidavust kliimariskidega toimetulekuks? 
</t>
    </r>
    <r>
      <rPr>
        <i/>
        <sz val="9"/>
        <rFont val="Calibri"/>
        <family val="2"/>
      </rPr>
      <t>Tegevus on suunatud eelkõige kliimamuutuste leevendamisele. Meetme eesmärk on pikendada olemasoleva elektri- ja diiselveeremi kasutusiga ning vältida olukorda, kus töökindluse languse või tootmisest maha läinud komponentide tõttu väheneb raudteetranspordi kasutatavus. Peamine eesmärk ei ole kliimamuutuste mõjudega kohanemine vaid KHG heite vähendamist toetava veeremi töökindla kasutuse tagamine. Kaasnev mõju on väiksemad plaanivälised rikked, parem töökindlus ja madalam risk ennetähtaegseteks asendusinvesteeringuteks.</t>
    </r>
  </si>
  <si>
    <r>
      <rPr>
        <i/>
        <sz val="9"/>
        <rFont val="Calibri"/>
        <family val="2"/>
      </rPr>
      <t>Millised on planeeritavad tegevused ja nende planeeritud mahud? Millised on planeeritavad tehnoloogiad (kui on teada)? Esitada tuleb võimalikult täpne tegevuste ja tehnoloogiate kirjeldus. 
Arendada AI-põhine iseõppiv diagnostikasüsteem, mis võimaldab reisirongide kriitiliste sõlmede seisukorda pidevalt jälgida ja ennetada rikkeid.
Tegevused:
Andmete kogumine:
Mõõdetakse agregaatide (nt mootorid, pidurid, vedrustus, alusvankrid) vibratsiooni, pinna temperatuuri ja muid tööparameetreid.
Suurandmete analüüs:
Kogutud andmeid võrreldakse sama tüüpi rongide samade agregaatide andmetega, et tuvastada:
tööparameetrite trendid, kõrvalekalded keskmisest,
riketele iseloomulikud mustrid
Tehniku digitaalne nõustaja:
Süsteem teavitab tehnikut, kui mõne agregaadi tööparameetrid lähenevad AI abil määratud piirväärtustele. 
See võimaldab:
suunata tähelepanu kriitilistele komponentidele
rakendada ennetavaid hooldusmeetmeid (ennetus: mootorite rikked, generaatorite rikked, kliimaseadme rikked, uste rikked, kütusesüsteemi rikked jne.)
Tulemusnäitajad:
Vähenevad ootamatud rikked liinil
Vähendatakse pikaajalisi ja kalleid remonte ning seisakuid
Välditakse reisi katkemist ja tühisõite rikkis rongikoosseisu väljavahetamine liinil.
Parandatakse hoolduse efektiivsust ja rongide töökindlust. Töökindel raudteetransport võidab populaarsust kasutajate hulgas.</t>
    </r>
  </si>
  <si>
    <r>
      <rPr>
        <i/>
        <sz val="9"/>
        <rFont val="Calibri"/>
        <family val="2"/>
      </rPr>
      <t>Millised on tegevuste peamised oodatavad tulemused ja millal tulemused saavutatakse? Kuidas on planeeritud saavutatavate tulemuste edasine kasutamine (sh vajadusel ajakohastamine)?
Investeeringu tulemusel luuakse rongidesse IoT võrgustik ning AI-põhine analüüsitööriist. Paigaldatakse rongidesse andurid ja andmelogerid ning ehitatakse andmete mahalaadimise taristu.Kulunumbri hindamisel on kasutatud aluseks sarnast investeeringut, mille käigus paigaldati Elroni kõigile diiselrongidele (20tk) uus veduri pardasüsteem (VEPS) rongi mõlemasse kabiini (40tk). 
Iseõppiv süsteem hakkab väärtust looma vaid paigaldatuna mitmele sarnasele rongile, et õnnestuks koguda suurandmeid ja leida nende põhjal mõõdetavate parameetrite piirväärtused ning trendid.</t>
    </r>
  </si>
  <si>
    <r>
      <rPr>
        <i/>
        <sz val="9"/>
        <rFont val="Calibri"/>
        <family val="2"/>
      </rPr>
      <t>Millised on olnud eelnevad tegevused ja kas nende tulemused on saavutatud/millal saavutatakse? Kas meetme, millele toetust küsitakse, tegevustega on juba alustatud mingis mahus? Kui jah, siis millal ja millises mahus?
Perioodil 18.02.–19.05.2025 toimus Elroni kasutuses oleva Stadler FLIRT rongipargi juures kokku 132 ringluse muudatust, mis olid peamiselt tingitud veeremi riketest. See vastab keskmiselt 44 ringluse muudatusele kuus ehk ligikaudu 1,5 muudatusele päevas.
Ringluse muudatused, mis nõuavad rongi ennetähtaegset liinilt eemaldamist ja depoosse suunamist, toovad kaasa täiendava ressursikulu (sh diislikütus, elektrienergia, tööjõud ja taristutasud) ning seonduva CO2 heite suurenemise võrreldes planeeritud opereerimisega.
Täiendav energiakulu ja sellest tulenev heide tekib lisaks ka ringluste ümberkorraldamisest, rongide ümberpaigutamisest ning depootööde ümberplaneerimisest, kuna rikkega rong tuleb operatiivselt asendada, hooldada ja uuesti liinile suunata.
Seega iseloomustab kirjeldatud olukord baastaset, kus rongide töökindlusest tulenevad häired põhjustavad täiendava energiakulu ja CO2 heite võrreldes optimeeritud, rikketa opereerimisega.
Võttes arvesse Elroni strateegilist eesmärki kasvatada reisijate arvu 2035. aastaks ligikaudu 20 miljonini (täna ca 8 miljonit), suureneb rongiliikluse intensiivsus ja väheneb võimalus kasutada varuveeremit. Sellest tulenevalt kasvab rikete mõju nii sõiduplaanile kui ka energiatarbimisele ja CO2 heitele, mistõttu on kriitilise tähtsusega rikete ennetamine ning andmepõhiste lahenduste kasutuselevõtt energiakasutuse ja heitmekoguste vähendamiseks.</t>
    </r>
  </si>
  <si>
    <r>
      <rPr>
        <i/>
        <sz val="9"/>
        <rFont val="Calibri"/>
        <family val="2"/>
      </rPr>
      <t>Kes on lõppkasutaja? Kes on rakendamise korraldaja? Kas plaanitud on lepingulised tööd/avatud taotlusvoor vm? Kas läbi on mõeldud riigiabi küsimused (millist riigiabiskeemi kasutatakse, milline on sihtrühm ja lubatud toetusmäär jne) ja väljamaksete süsteem? Kas toetuse andmine toimub määruse või käskkirja alusel?
Lõppkasutaja on veeremi omanik ja käitaja AS Eesti Liinirongid ning kaudselt Elroni rongiga reisija. Rakendamise korraldaja on AS Eesti Liinirongid. Tehnilised lahendused töötatakse välja koostöös seadmete ja rongi sõlmede tootjate ning vajadusel teiste tehnoloogiapartneritega. Investeeringu elluviimiseks planeeritakse andurite, andmelogerite, analüüsitarkvara ja vajaliku taristu soetamine ning arendustööd hankekorra alusel lepinguliste töödena. Rakendus sõltub konkreetsest alamsüsteemist: osa töödest teostab koostööpartner või tootja ning osa Elroni tehniline meeskond. Riigiabi ja toetuse andmise tingimused täpsustatakse meetme rakendamise ettevalmistamisel vastavalt asjakohasele õiguslikule alusele ja rahastusotsusele.</t>
    </r>
  </si>
  <si>
    <r>
      <rPr>
        <i/>
        <sz val="9"/>
        <rFont val="Calibri"/>
        <family val="2"/>
      </rPr>
      <t xml:space="preserve">Kas tegemist on päästiktegevusega? Kas meede kõrvaldab mõne teadaoleva sekkumise tõhususe barjääri, nt uute riigikaitseliste õhuseireradarite soetamine tuuleparkide arendamise võimaldamiseks? Kas tegevuse vajadus tuleneb mõne õigusakti realiseerumisest/uuendamisest? 
Jah
</t>
    </r>
  </si>
  <si>
    <r>
      <rPr>
        <i/>
        <sz val="9"/>
        <rFont val="Calibri"/>
        <family val="2"/>
      </rPr>
      <t>Kas meetmega saavutatakse süsteemne muutus valdkonnas (kui jah, siis milline muudatus, mis ulatuses ja millal)? Kas antud meetmel on piisavalt suur mõju, et saavutada suurem muutus valdkonnas/sektoris? Kas meede skaleerib mõnda teadaoleva mõjuga tegevust, nt pilootprojekti või projektipõhise tegevuse laiendus (nt vesiniku terviktehnoloogiate kasutuselevõtu edendamine)?
Meetme tulemus: 
tehnilistest riketest tingitud ringluse muudatuste vähenemine,
tühisõitude vähenemine,
ressursi tõhusam kasutus,
asjatute CO2 heidete vähenemine.</t>
    </r>
  </si>
  <si>
    <r>
      <rPr>
        <i/>
        <sz val="9"/>
        <rFont val="Calibri"/>
        <family val="2"/>
      </rPr>
      <t>Tekkepõhise eelarve kujunemise arvestuse alused
Perioodil 2026-2030 600 000 eurot</t>
    </r>
  </si>
  <si>
    <r>
      <rPr>
        <i/>
        <sz val="9"/>
        <rFont val="Calibri"/>
        <family val="2"/>
      </rPr>
      <t>Kas meede on suunatud kliimamuutuste leevendamisele ja selle peamine eesmärk on KHG-de heite vähendamine ning kaasuv mõju on teisene (nt kütusetarbimist ning müra, õhusaasteaineid, õnnetusi ja sõidukite remondikulusid vähendava ökonoomse juhtimise edendamine)? Kas meede on suunatud kliimamuutuste mõjudega kohanemisele ning selle eesmärk on suurendada vastupidavust kliimariskidega toimetulekuks? 
Tehnilisest rikkest tulenevate rongiringluste muudatuse oluline vähenemine seoses rikete ennetustegevusse digitaalse abivahendi kasutuselevõtuga.
Töötajate ja masinapargi ressursi oluliselt tõhusam kasutus ja seeläbi tühisõitude väheneminening asjatute CO2 heitmete vähendamine.
Kaudselt mõõdetav ka töötajate ja reisijate rahuloli indeksiga, kuid indeksit mõjutavad ka muud mõjurid.</t>
    </r>
  </si>
  <si>
    <r>
      <t xml:space="preserve">Millised on planeeritavad tegevused ja nende planeeritud mahud? Millised on planeeritavad tehnoloogiad (kui on teada)? Esitada tuleb võimalikult täpne tegevuste ja tehnoloogiate kirjeldus. 
</t>
    </r>
    <r>
      <rPr>
        <i/>
        <sz val="9"/>
        <rFont val="Calibri"/>
        <family val="2"/>
      </rPr>
      <t>Projekti eesmärk on luua eeldused diiselkütuse ja elektrienergia kulu kokkuhoiuks reisijateveol. DAS on rongijuhi kabiinis töötav digitaalne süsteem, mis annab juhile reaalajas soovitusi sõitmiseks. See aitab otsustada vedurijuhil millist kiirust hoida, millal kiirendada või pidurdada, millal lasta rongil veereda ilma veota.
DAS eesmärk on jõuda järgmisse peatusse või signaalini õigel ajal ja võimalikult väikese energiakuluga.
Esimese etapis võtta kasutusele iseseisev DAS (S-DAS), mis kasutab eelnevalt laaditud sõiduplaani, aga ei arvesta jooksvaid muudatusi. Teises etapis koostöös taristuvaldajaga minna üle ühendatud DAS (C-DAS) süsteemile, mis on seotud liiklusjuhtimissüsteemidega, saab reaalajas infot (hilinemised, konfliktid) ja kohandab juhiseid dünaamiliselt</t>
    </r>
  </si>
  <si>
    <r>
      <t xml:space="preserve">Millised on tegevuste peamised oodatavad tulemused ja millal tulemused saavutatakse? Kuidas on planeeritud saavutatavate tulemuste edasine kasutamine (sh vajadusel ajakohastamine)?
</t>
    </r>
    <r>
      <rPr>
        <i/>
        <sz val="9"/>
        <rFont val="Calibri"/>
        <family val="2"/>
      </rPr>
      <t>Süsteemi valmimise ja rakendamise järel võib eeldada energiakulu kokkuhoidu kuni 15%. Edasine ajakohastamine toimub vastavalt tehnoloogia arengule ning tulemuste analüüsile</t>
    </r>
  </si>
  <si>
    <r>
      <t xml:space="preserve">Millised on olnud eelnevad tegevused ja kas nende tulemused on saavutatud/millal saavutatakse? Kas meetme, millele toetust küsitakse, tegevustega on juba alustatud mingis mahus? Kui jah, siis millal ja millises mahus?
</t>
    </r>
    <r>
      <rPr>
        <i/>
        <sz val="9"/>
        <rFont val="Calibri"/>
        <family val="2"/>
      </rPr>
      <t>Eelnevalt on kaalutud DAS süsteemi kasutust. Reaalsete tegevuste algust tehtud ei ole, alustamine sõltub vahendite olemasolust</t>
    </r>
  </si>
  <si>
    <r>
      <t xml:space="preserve">Kes on lõppkasutaja? Kes on rakendamise korraldaja? Kas plaanitud on lepingulised tööd/avatud taotlusvoor vm? Kas läbi on mõeldud riigiabi küsimused (millist riigiabiskeemi kasutatakse, milline on sihtrühm ja lubatud toetusmäär jne) ja väljamaksete süsteem? Kas toetuse andmine toimub määruse või käskkirja alusel?
</t>
    </r>
    <r>
      <rPr>
        <i/>
        <sz val="9"/>
        <rFont val="Calibri"/>
        <family val="2"/>
      </rPr>
      <t>Lõppkasutaja on Elroni vedurijuht, peamine kasusaaja on Elroni rongiga reisija</t>
    </r>
  </si>
  <si>
    <r>
      <t xml:space="preserve">Kas tegemist on päästiktegevusega? Kas meede kõrvaldab mõne teadaoleva sekkumise tõhususe barjääri, nt uute riigikaitseliste õhuseireradarite soetamine tuuleparkide arendamise võimaldamiseks? Kas tegevuse vajadus tuleneb mõne õigusakti realiseerumisest/uuendamisest? 
</t>
    </r>
    <r>
      <rPr>
        <i/>
        <sz val="9"/>
        <rFont val="Calibri"/>
        <family val="2"/>
      </rPr>
      <t xml:space="preserve">
EI</t>
    </r>
  </si>
  <si>
    <r>
      <t xml:space="preserve">Kas meetmega saavutatakse süsteemne muutus valdkonnas (kui jah, siis milline muudatus, mis ulatuses ja millal)? Kas antud meetmel on piisavalt suur mõju, et saavutada suurem muutus valdkonnas/sektoris? Kas meede skaleerib mõnda teadaoleva mõjuga tegevust, nt pilootprojekti või projektipõhise tegevuse laiendus (nt vesiniku terviktehnoloogiate kasutuselevõtu edendamine)?
</t>
    </r>
    <r>
      <rPr>
        <i/>
        <sz val="9"/>
        <rFont val="Calibri"/>
        <family val="2"/>
      </rPr>
      <t>DAS süsteemi ei ole Eesti raudteevõrgustikul kasutusele võetud. Energiakandjate kokkuhoid tänu DAS süsteemile võib vähendada üleüldist raudteesektori ökoloogilist jalajälge</t>
    </r>
  </si>
  <si>
    <r>
      <t xml:space="preserve">Tekkepõhise eelarve kujunemise arvestuse alused
</t>
    </r>
    <r>
      <rPr>
        <i/>
        <sz val="9"/>
        <rFont val="Calibri"/>
        <family val="2"/>
      </rPr>
      <t>Perioodil 2026-2029 arenduste, integratsioonide ja kasutuselevõtu kulud ca 1 500 000 eurot.</t>
    </r>
  </si>
  <si>
    <r>
      <t xml:space="preserve">Kas meede on suunatud kliimamuutuste leevendamisele ja selle peamine eesmärk on KHG-de heite vähendamine ning kaasuv mõju on teisene (nt kütusetarbimist ning müra, õhusaasteaineid, õnnetusi ja sõidukite remondikulusid vähendava ökonoomse juhtimise edendamine)? Kas meede on suunatud kliimamuutuste mõjudega kohanemisele ning selle eesmärk on suurendada vastupidavust kliimariskidega toimetulekuks? 
</t>
    </r>
    <r>
      <rPr>
        <i/>
        <sz val="9"/>
        <rFont val="Calibri"/>
        <family val="2"/>
      </rPr>
      <t>Tegevus toetab otseselt ettevõtte kliimamõju vähendamist ja otsese ressursi (energiakandjate) vajadust. Fossiilkütuste kulu vähendamine langetab ökoloogilist jalajälge ning leevendab kliimamuutust. Driver Advisory System (DAS) aitab otseselt vähendada rongiliikluse keskkonnamõju ja seeläbi pidurdada kliimamuutust.</t>
    </r>
  </si>
  <si>
    <t>Perioodil 18.02.–19.05.2025 toimus Elroni kasutuses oleva Stadler FLIRT rongipargi juures kokku 132 ringluse muudatust, mis olid peamiselt tingitud veeremi riketest. See vastab keskmiselt 44 ringluse muudatusele kuus ehk ligikaudu 1,5 muudatusele päevas.
Ringluse muudatused, mis nõuavad rongi ennetähtaegset liinilt eemaldamist ja depoosse suunamist, toovad kaasa täiendava ressursikulu (sh diislikütus, elektrienergia, tööjõud ja taristutasud) ning seonduva CO2 heite suurenemise võrreldes planeeritud opereerimisega.
Täiendav energiakulu ja sellest tulenev heide tekib lisaks ka ringluste ümberkorraldamisest, rongide ümberpaigutamisest ning depootööde ümberplaneerimisest, kuna rikkega rong tuleb operatiivselt asendada, hooldada ja uuesti liinile suunata.
Seega iseloomustab kirjeldatud olukord baastaset, kus rongide töökindlusest tulenevad häired põhjustavad täiendava energiakulu ja CO2 heite võrreldes optimeeritud, rikketa opereerimisega.
Võttes arvesse Elroni strateegilist eesmärki kasvatada reisijate arvu 2035. aastaks ligikaudu 20 miljonini (täna ca 8 miljonit), suureneb rongiliikluse intensiivsus ja väheneb võimalus kasutada varuveeremit. Sellest tulenevalt kasvab rikete mõju nii sõiduplaanile kui ka energiatarbimisele ja CO2 heitele, mistõttu on kriitilise tähtsusega rikete ennetamine ning andmepõhiste lahenduste kasutuselevõtt energiakasutuse ja heitmekoguste vähendamiseks.</t>
  </si>
  <si>
    <t>Saame hinnata rongide tehnilisel põhjusel liinil väljavahetamisega seotus tühisõidukilomeetrite hulka kogu veomahu suhtes. See number on võimalik teisendada energiakuluks ja sealt ka CO2 jalajäljeks ja selle vähenemiseks, kui AI-põhine seiresüsteem andmete baasilt ennetavasse hooldusesse väärtist looma hakkab ning rikked liinil vähenevad.</t>
  </si>
  <si>
    <t>Tehnilisest rikkest tulenevate rongiringluste muudatuse oluline vähenemine seoses rikete ennetustegevusse digitaalse abivahendi kasutuselevõtuga.
Töötajate ja masinapargi ressursi oluliselt tõhusam kasutus ja seeläbi tühisõitude väheneminening asjatute CO2 heitmete vähendamine.
Kaudselt mõõdetav ka töötajate ja reisijate rahuloli indeksiga, kuid indeksit mõjutavad ka muud mõjurid.</t>
  </si>
  <si>
    <r>
      <t xml:space="preserve">Projekti eesmärk:
Arendada AI-põhine iseõppiv diagnostikasüsteem, mis võimaldab reisirongide kriitiliste sõlmede seisukorda pidevalt jälgida ja ennetada rikkeid.
</t>
    </r>
    <r>
      <rPr>
        <b/>
        <sz val="10"/>
        <rFont val="Aptos Narrow"/>
        <family val="2"/>
        <scheme val="minor"/>
      </rPr>
      <t xml:space="preserve">Tegevused:
</t>
    </r>
    <r>
      <rPr>
        <sz val="10"/>
        <rFont val="Aptos Narrow"/>
        <family val="2"/>
        <scheme val="minor"/>
      </rPr>
      <t xml:space="preserve">Andmete kogumine:
Mõõdetakse agregaatide (nt mootorid, pidurid, vedrustus, alusvankrid) vibratsiooni, pinna temperatuuri ja muid tööparameetreid.
</t>
    </r>
    <r>
      <rPr>
        <b/>
        <sz val="10"/>
        <rFont val="Aptos Narrow"/>
        <family val="2"/>
        <scheme val="minor"/>
      </rPr>
      <t xml:space="preserve">Suurandmete analüüs:
</t>
    </r>
    <r>
      <rPr>
        <sz val="10"/>
        <rFont val="Aptos Narrow"/>
        <family val="2"/>
        <scheme val="minor"/>
      </rPr>
      <t xml:space="preserve">Kogutud andmeid võrreldakse sama tüüpi rongide samade agregaatide andmetega, et tuvastada:
tööparameetrite trendid, kõrvalekalded keskmisest,
riketele iseloomulikud mustrid
</t>
    </r>
    <r>
      <rPr>
        <u/>
        <sz val="10"/>
        <rFont val="Aptos Narrow"/>
        <family val="2"/>
        <scheme val="minor"/>
      </rPr>
      <t>Tehniku digitaalne nõustaja</t>
    </r>
    <r>
      <rPr>
        <sz val="10"/>
        <rFont val="Aptos Narrow"/>
        <family val="2"/>
        <scheme val="minor"/>
      </rPr>
      <t xml:space="preserve">:
Süsteem teavitab tehnikut, kui mõne agregaadi tööparameetrid lähenevad AI abil määratud piirväärtustele. 
</t>
    </r>
    <r>
      <rPr>
        <b/>
        <sz val="10"/>
        <rFont val="Aptos Narrow"/>
        <family val="2"/>
        <scheme val="minor"/>
      </rPr>
      <t xml:space="preserve">See võimaldab:
</t>
    </r>
    <r>
      <rPr>
        <sz val="10"/>
        <rFont val="Aptos Narrow"/>
        <family val="2"/>
        <scheme val="minor"/>
      </rPr>
      <t xml:space="preserve">suunata tähelepanu kriitilistele komponentidele
rakendada ennetavaid hooldusmeetmeid (ennetus: mootorite rikked, generaatorite rikked, kliimaseadme rikked, uste rikked, kütusesüsteemi rikked jne.)
</t>
    </r>
    <r>
      <rPr>
        <b/>
        <sz val="10"/>
        <rFont val="Aptos Narrow"/>
        <family val="2"/>
        <scheme val="minor"/>
      </rPr>
      <t xml:space="preserve">Tulemusnäitajad:
</t>
    </r>
    <r>
      <rPr>
        <sz val="10"/>
        <rFont val="Aptos Narrow"/>
        <family val="2"/>
        <scheme val="minor"/>
      </rPr>
      <t>Vähenevad ootamatud rikked liinil
Vähendatakse pikaajalisi ja kalleid remonte ning seisakuid
Välditakse reisi katkemist ja tühisõite rikkis rongikoosseisu väljavahetamine liinil.
Parandatakse hoolduse efektiivsust ja rongide töökindlust. Töökindel raudteetransport võidab populaarsust kasutajate hulgas.</t>
    </r>
  </si>
  <si>
    <t>Saame tuletada heitmete koguse per reisija ning seda oluliselt väiksema numbrina kui täna kuna Elroni strateegiline eesmärk on 8miljoni reisija tasemelt tõusta 2030 aastaks 12,4 miljoni reisija tasemele.</t>
  </si>
  <si>
    <t xml:space="preserve"> Märkimisväärne veoenergia sääst. Veeremi väiksem kulum.
Kui tänane baastase on hinnanguliselt 9,7 kWh/reisijakm, siis investeeringu ja seotud tegevuste positiivse realiseerumisega on sihiks 5.6 kWh/reisijakm. </t>
  </si>
  <si>
    <r>
      <t xml:space="preserve">Elroni tegevuskuludest märkimisväärse osa moodustab veoenergia, mis on elektrirongide puhul elektrienergia ja diiselveeremi puhul diislikütus. Sõidame aastas üle 6 miljoni kilomeetri ning transpordime ca 8 miljonit reisijat üle eesti.
Veoenergia sääst teenib süsteemi investeeringu suhteliselt lühikese ajaga tasa. DASi abil optimeeritud kütusekulu on omakorda seotud KHG mõju ehk CO2 jalajälje vähendamisega. </t>
    </r>
    <r>
      <rPr>
        <b/>
        <sz val="10"/>
        <rFont val="Aptos Narrow"/>
        <family val="2"/>
      </rPr>
      <t>Elroni KHG jalajälg 2024.a andmetega oli 22 132 t CO2e. Sellest omakorda ligi 75% moodustabki mõjuala 1 heide (kütusekulu rongides).</t>
    </r>
    <r>
      <rPr>
        <sz val="10"/>
        <rFont val="Aptos Narrow"/>
        <family val="2"/>
      </rPr>
      <t xml:space="preserve">
Sarnaste kogemuste baasil eeldatav sääst võik solla ca 5% veoenergiast.</t>
    </r>
    <r>
      <rPr>
        <b/>
        <sz val="10"/>
        <rFont val="Aptos Narrow"/>
        <family val="2"/>
      </rPr>
      <t xml:space="preserve">
Investeering toetab Elroni strateegilist eesmärki energiaefektiivsuse parendamise osas. Kui tänane baastase on hinnanguliselt 9,7 kWh/reisijakm, siis investeeringu ja seotud tegevuste positiivse realiseerumisega on sihiks 5.6 kWh/reisijakm.</t>
    </r>
  </si>
  <si>
    <t xml:space="preserve">Täna ostetakse veebist ja äpist kogu piletimüügist ainult 20% pileteid. Kasvutrendis on rongist piletite ostmine. Rongis pileti müümisel trükime kliendile välja paberpileti ja tšeki. </t>
  </si>
  <si>
    <t>Saame tuletada heitmete koguse per reisija ning seda oluliselt väiksema numbrina kui täna kuna Elroni strateegiline eesmärk on 8miljoni reisija tasemelt tõusta 2035 aastaks 20 miljoni reisija tasemele.</t>
  </si>
  <si>
    <r>
      <t>Uue piletimüügi süsteemi (</t>
    </r>
    <r>
      <rPr>
        <i/>
        <sz val="10"/>
        <rFont val="Aptos Narrow"/>
        <family val="2"/>
        <scheme val="minor"/>
      </rPr>
      <t>Inventory Management System</t>
    </r>
    <r>
      <rPr>
        <sz val="10"/>
        <rFont val="Aptos Narrow"/>
        <family val="2"/>
        <scheme val="minor"/>
      </rPr>
      <t xml:space="preserve">) hange, piletimüügi mobiili- ja veebikeskkonndade arendustegevused. 
Arenduse eesmärk on kliendikogemuse parendamine piletite ostmisel, kontrollimisel, klienditeavitustel, sõiduplaani otsingul jne. Eesmärk vähendada paberpileteid ning sularaha tehinguid rongides. Lisaks optimeerida rongide muudatustega seotud protsesse ning vähendada ülekulu nt liig paljude asendusbusside näol. </t>
    </r>
  </si>
  <si>
    <r>
      <t xml:space="preserve">Eesmärk viia 80% piletimüügist veebi ja äppi.
Kokkuhoid inkassatsiooni teenuselt, paberilt jmt ca 30 000 aastas. Kaudne kokkuhoid - vähem klienditeenindajaid.
</t>
    </r>
    <r>
      <rPr>
        <b/>
        <sz val="10"/>
        <rFont val="Aptos Narrow"/>
        <family val="2"/>
        <scheme val="minor"/>
      </rPr>
      <t xml:space="preserve">Peamine mõju tuleneb ühistranspordi atraktiivsuse kasvust läbi paranenud kliendikogemuse, mis võib motiveerida reisijaid loobuma maanteetranspordist või keskkonnamõjult suurematest ühistranspordiliikidest.
</t>
    </r>
    <r>
      <rPr>
        <sz val="10"/>
        <rFont val="Aptos Narrow"/>
        <family val="2"/>
        <scheme val="minor"/>
      </rPr>
      <t xml:space="preserve">
Täiendav, väiksem mõju tekib digipiletite eelistamisest ja optimeeritud reisijavoogudest, mis vähendavad paberikulu ja sellega seotud keskkonnamõjusid. Kuigi piletite otsene mõju rongiliikluse kogu keskkonnajalajäljele on väike, aitab projekt kaasa kliimamuutuste leevendamisele, suurendades madala süsinikuheitmega transpordivõimaluste atraktiivsust.</t>
    </r>
  </si>
  <si>
    <t>Uute Škoda rongide teenusekontseptsioon</t>
  </si>
  <si>
    <t>Uus kontseptsioon sisaldab kaugmaa rongides rongikohviku loomist ja kõigi mugavustega äriklassi teenuse pakkumist. Eesmärk on viia rongireisi teenustase lennutranspordiga võrreldavale või sellest kõrgemale tasemele, pakkudes reisijatele rohkem mugavust, privaatsust ja võimalusi töö tegemiseks või puhkamiseks. Kontseptsioon sisaldab lisaks kaasajastatud prügisorteerimist, paremini läbimõeldud alasid rongides nii jalgratturitele, lapsevankritele kui liikumispuudega inimestele.</t>
  </si>
  <si>
    <t>Eesmärk, läbi uue tasemega rongide ja kuue klienditeenindustasemega, toetada Elroni strateegilist eesmärki ja jõuda aastaks 2030 12,4 mln reisijani.</t>
  </si>
  <si>
    <r>
      <t xml:space="preserve">Täna puudub Elroni rongides terviklik äriklassi kontseptsioon – reisijatel ei ole võimalik kasutada spetsiaalselt töö tegemiseks mõeldud vaikset ala ega saada kvaliteetset söögi- ja joogiteenust kogu reisi vältel.
</t>
    </r>
    <r>
      <rPr>
        <b/>
        <sz val="10"/>
        <rFont val="Aptos Narrow"/>
        <family val="2"/>
        <scheme val="minor"/>
      </rPr>
      <t xml:space="preserve">2024. aasta andmete põhjal oli Elroni rongides summaarne kasvuhoonegaaside jalajälg reisija-kilomeetri kohta 56 g CO₂ ekv (turupõhine eriheide). Võrdluseks autoga üksi reisides on mõju üle kolme korra suurem. Uute rongide liinile toomine võimaldab suurendada rongide mahutavust ja pakkuda tihedamat sõidugraafikut, mis teeb rongisõidu atraktiivsemaks ja mugavamaks suuremale hulgale reisijatele. See tähendab, et rohkem inimesi saab valida rongi isikliku auto asemel, vähendades maanteetranspordist tulenevaid heitmeid. Kuna raudtee reisijate CO₂ jalajälg reisija-kilomeetri kohta on oluliselt väiksem kui autodel, on iga autosõidult rongile suunatud kilomeeter otsene panus transpordisektori heitmete vähendamisse. Pikas plaanis tähendab uute rongide ja nendes kasutajamugavuste parendamine rohkem reisijaid ühe sõiduga (st väiksem heide ühe reisija kohta), autoliikluse vähenemist (st väiksem kütusekulu ja õhusaaste maanteedel) ning transpordisektori KHG positiivset muutust. </t>
    </r>
  </si>
  <si>
    <t>Tulevikus HVO peal sõitvate Stadler rongide istmete ja laudade  vahetus (siseriiklik)</t>
  </si>
  <si>
    <t>Eesmärk kasvatada sõidumugavust ja tuua inimesi rohkem autodest rongi, läbi mugava sõidukogemuse.</t>
  </si>
  <si>
    <r>
      <t xml:space="preserve">Tänased rongiistmed ei vasta klientide ootustele pikkade reiside puhul. Kaebuste hulk on arvestatav. </t>
    </r>
    <r>
      <rPr>
        <b/>
        <sz val="10"/>
        <rFont val="Aptos Narrow"/>
        <family val="2"/>
      </rPr>
      <t>Sealjuures on 2024.a andmete põhjal Elroni rongides summaarne KHG jalajälg reisija-km kohta 56,00 g CO2 ekv (turupõhine eriheide). Võrdluseks autoga üksi reisides on mõju rohkem kui 3x suurem.</t>
    </r>
  </si>
  <si>
    <t>Eesmärk ehitada Tartu-Riia liini jaoks dedikeeritud, kolmese koosseisuga rongidess kohvikud, et maksimeerida reisijamugavust Riiga.</t>
  </si>
  <si>
    <r>
      <t xml:space="preserve">Täna puudub Elroni rongides igasugune söögi/joogi võimalus.
</t>
    </r>
    <r>
      <rPr>
        <b/>
        <sz val="10"/>
        <rFont val="Aptos Narrow"/>
        <family val="2"/>
        <scheme val="minor"/>
      </rPr>
      <t xml:space="preserve">2024. aasta andmete põhjal oli Elroni rongides summaarne kasvuhoonegaaside jalajälg reisija-kilomeetri kohta 56 g CO₂ ekv (turupõhine eriheide). Võrdluseks autoga üksi reisides on mõju üle kolme korra suurem. Uute rongide liinile toomine võimaldab suurendada rongide mahutavust ja pakkuda tihedamat sõidugraafikut, mis teeb rongisõidu atraktiivsemaks ja mugavamaks suuremale hulgale reisijatele. See tähendab, et rohkem inimesi saab valida rongi isikliku auto asemel, vähendades maanteetranspordist tulenevaid heitmeid. Kuna raudtee reisijate CO₂ jalajälg reisija-kilomeetri kohta on oluliselt väiksem kui autodel, on iga autosõidult rongile suunatud kilomeeter otsene panus transpordisektori heitmete vähendamisse. Pikas plaanis tähendab uute rongide ja nendes kasutajamugavuste parendamine rohkem reisijaid ühe sõiduga (st väiksem heide ühe reisija kohta), autoliikluse vähenemist (st väiksem kütusekulu ja õhusaaste maanteedel) ning transpordisektori KHG positiivset muutust. </t>
    </r>
  </si>
  <si>
    <t>Eesmärk vähendada plastiku tootmist ja sellele kuluvat energiat.</t>
  </si>
  <si>
    <r>
      <t>Täna toodame aasta ca 80 000 plastikkaarti. 
I</t>
    </r>
    <r>
      <rPr>
        <b/>
        <sz val="10"/>
        <rFont val="Aptos Narrow"/>
        <family val="2"/>
        <scheme val="minor"/>
      </rPr>
      <t xml:space="preserve">ga plastikkaart kaalub umbes 6-7 grammi, mis tähendab ligikaudu 480 kg plastmassist toorme vajadust aastas. Plastiku tootmine põhineb valdavalt fossiilkütustel, mille tootmine ja töötlemine tekitab kasvuhoonegaaside heitmeid. </t>
    </r>
  </si>
  <si>
    <t xml:space="preserve">Tegevus hõlmab Stadler elektri ja diiselveeremi elutsükli keskpaiga remonti (vagunitevaheliste liigendite remonti ja vahetust, pöördvankrite ning vedrustuse renoveerimist ja tootmisest maha läinud ABB PEC2 voolumuundurite uuendamist PEC3 lahendusele, elutsükkli lõpus olevate kliimasüsteemide kapitaalremonti, tootmisest maha läinud uksekontrollerite vahetust ning diiselmootorite kapitaalremonti või vahetusi vastavalt vajadusele ja hooldusintervallile), mille eesmärk on pikendada olemasoleva veeremi kasutusiga, parandada töökindlust ning vähendada vajadust veeremi ennetähtaegseks asendamiseks. Rekonstrueerimine keskendub eelkõige Stadler FLIRT elektri ja diiselrongide kriitiliste alamsüsteemide uuendamisele ning tootmisest maha läinud komponentide asendamisele kaasaegsemate lahendustega. </t>
  </si>
  <si>
    <t>Väheneb reisija süsinikujalajälg rongkilomeetri kohta kuna reisijate arv kasvab raudteetranspordi kui hea liikumise alternatiivi populaarsuse tõusu tõttu.</t>
  </si>
  <si>
    <r>
      <t xml:space="preserve">Vajalik tänase baastaseme hoidmiseks ning selle taseme juures suurema hulga inimeste teenindamiseks. 
Vajalik rongiliikluse kiiruse tõstmiseks, et pakkuda kliimasõbralikku raudteetransporti veelgi ahvatlevama variandina tänastele maanteelahendustele. </t>
    </r>
    <r>
      <rPr>
        <b/>
        <sz val="10"/>
        <rFont val="Aptos Narrow"/>
        <family val="2"/>
        <scheme val="minor"/>
      </rPr>
      <t xml:space="preserve">Summaarne KHG jalajälg reisija-km kohta Elroni rongides on 56,00 g CO2 ekv (turupõhine eriheide) </t>
    </r>
  </si>
  <si>
    <t xml:space="preserve">Uuringu eesmärk leida optimaalsed väetamise normid Eestis leiduvate orgaaniliste väetistega. Selle tulemusena tekib teadmine, kuidas väetiseid paremini kasutada, seotakse mulda rohkem süsiniku ja väheneb sõltuvus mineraalsetest importväetistest, mille  kättesaadavus ja hind on üha ebastabiilsemas geopoliitikas (Ukraina sõda, Hormuzi väina sulgemine) väga volatiivne. Kui 2025. aastal oli statistikaameti kohaselt oli mineraal- või keemiliste väetiste import Eestisse 38,8 miljonit eurot (https://data.stat.ee/profile/product/63105), siis 2026. aastal on hinnanguline impordimaht vähemalt 60+ miljonit eurot.
Eesti toidutoorme tootmine ja sealhulgas taimekasvatus sõltub täna suures osas imporditavatest mineraalväetistest. Selle sõltuvuse vähendamiseks tuleb tõsta kohalike taimetoitainete allikate ehk väetusainete kasutamise tõhusust põllumajandusettevõtetes. Kohalike taimetoitainete allikaid on võimalik kasutada töödeldud kujul ehk ringväetistena, see suurendab väetusainete tõhusust.     
Tegevus hõlmab 1) analüüs orgaaniliste väetiste logistiliste vajaduste kohta Eestis; 2) orgaaniliste väetiste käitlemistehnoloogiate analüüsi, 3) ringväetiste tootmise ning nende tehnoloogiline ja agronoomiline kasutatavuse analüüsi, 4) Pilootuuring, et välja selgitada biogaasijaamade kääritusjäägist ehk digestaadist toodetud ringväetiste  tootmise ja kasutamise tehnilised, majanduslikud ning keskkonnahoiu aspektid Eestis, 5) väetamiskatseid orgaaniliste väetistega  erinevatel söödakultuuridel, kasutusnormide, laotuseaegade ja laotustehnoloogiatega eesmärgiga selgitada välja efektiivseimad ja keskkonnahoidlikuimad väetamisvõtted sõnniku ja digestaadiga. 6) Katseandmete analüüs ja soovituste koostamine 7) ettepanekute koostamine seadusandluse muutmiseks seoses orgaaniliste väetiste käitlemise ja kasutamisega.
Tegevuse tulemuseks on soovitused 1) põllumeestele sõnniku ja digestaadi keskkonnahoidlikuks käitlemiseks ja kasutamiseks väetisena. Samuti orgaaniliste väetiste keskkonnahoidlike tehnoloogiate ja käitlemispraktikate valikuks; 2) planeeringute koostajatele ja poliitikate kujundajatele orgaaniliste väetiste allikate piirkondliku tasakaalustamiseks – näiteks loomühikute otstarbekas jaotus Eesti piires; 3) biogaasi tootjatele digestaadi keskkonnahoidlikuks käitlemiseks ja logistika optimaalseks korraldamiseks; 4) ringväetiste tootjatele väetiste tootmise keskkonnahoidlike tehnoloogiate ja käitlemispraktikate valikuks; 5) keskkonnahoidlike  poliitikate kujundamiseks orgaaniliste väetiste osas. 6) sõnniku ja digestaadi käitlemise, töötlemise ning laotamise seadmete tootjatele ja müüjatele tehnoloogiate arendamiseks, klientidele soovitamiseks ja kasutamise osas nõustamiseks. Tegevuse tulemused antakse avalikuks kasutamiseks Mullaportaalis aga ka METK-i veebilehel. Mullaportaali Väetamissoovituste rakendus võimaldab tegevuste tulemuste alusel senisest täpsemalt väljastada laotuskaarte orgaaniliste väetiste laoturitele.
Kokkuvõtvalt-Tegevused panustavad põllumajanduse kliimaeesmärkide täitmisse läbi kohalike orgaaniliste väetiste tõhusama kasutamise, mis aitab vähendada sõltuvust suure süsinikujalajäljega imporditavatest mineraalväetistest ning vähendada väetiste tootmise ja transpordiga seotud kasvuhoonegaaside heidet. Orgaaniliste väetiste ja ringväetiste sihipärane kasutamine parandab mulla orgaanilise aine sisaldust ning suurendab süsiniku sidumist mulda. Samal ajal aitavad optimeeritud laotusnormid, sobivad laotusajad ja keskkonnahoidlikud tehnoloogiad vähendada toitainete kadu, lämmastiku lendumist ja toitainete leostumist keskkonda. Digestaadi ja sõnniku väärindamine ning tõhus logistiline korraldus toetavad ringmajanduse põhimõtteid, võimaldades kohalikke ressursse suurema lisandväärtusega kasutada. Uuringu tulemused annavad teaduspõhise aluse nii põllumajandustootjate praktiliste otsuste tegemiseks kui ka kliima- ja keskkonnapoliitikate kujundamiseks, aidates kaasa kestlikuma ja vastupidavama põllumajandussektori arengule Eestis.
</t>
  </si>
  <si>
    <t xml:space="preserve">Tegevus on seotud Põllumajanduse ja kalanduse valdkonna arengukava aastani 2030“ (PõKa 2030) suundadega:
Toitainete ringlus: PõKa 2030 toetab biomajanduse põhimõtteid, sh toitainete (lämmastik, fosfor) paremat taaskasutamist sõnnikust ja muudest orgaanilistest jäätmetest.
Keskkonnahoid: Väetiste kasutamise optimeerimine, et vähendada kasvuhoonegaaside heidet ja parandada veekogude seisundit.
Tegevus on seotud (PõKa 2030) eesmärkidega:
•	Varustuskindlus: Tagada elanikkonna varustatus kodumaise toiduga .
•	Lisandväärtuse suurendamine: Tõsta põllumajandussektori lisandväärtust läbi innovatsiooni ja töötluse.
•	Keskkonnahoid ja kliimaeesmärgid: Vähendada põllumajanduse keskkonnamõju, edendada mahemajandust ja panustada roheüleminekusse.
•	Muldade seisund: parandada muldade seisundit.
•	Elujõuline maapiirkond: Edendada ettevõtlust ja elukeskkonda maapiirkondades.
Tegevus on seotud (PõKa 2030) mõõdikutega:
•	Mulla orgaanilise süsiniku sisaldus: Oluline mõõdik on mulla orgaanilise süsiniku varamu suurendamine või säilitamine, mis on aluseks ökosüsteemi põhiprotsessidele.
•	Taimekasvatus ja toitained: Hinnatakse mulla toitainetega (lämmastik, fosfor) varustatust ja nende tasakaalustatud kasutamist, et vähendada keskkonnamõju.
•	Lämmastiku bilanss põllumajanduses: Mõõdab lämmastiku kasutamise efektiivsust ja vähendab koormust veekogudele.
•	Fosfori bilanss põllumajanduses: Jälgib fosfori ülejääki mullas ja vähendab selle leostumist.
•	Mineraalväetiste kasutus: Eesmärk on vähendada mineraalsete lämmastik- ja fosforväetiste kogust hektari kohta ning soodustada orgaaniliste väetiste kasutamist.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</si>
</sst>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3">
    <font>
      <sz val="11"/>
      <color theme="1"/>
      <name val="Aptos Narrow"/>
      <family val="2"/>
      <charset val="186"/>
      <scheme val="minor"/>
    </font>
    <font>
      <sz val="11"/>
      <color theme="1"/>
      <name val="Calibri"/>
      <family val="2"/>
      <charset val="186"/>
    </font>
    <font>
      <b/>
      <sz val="11"/>
      <color theme="1"/>
      <name val="Calibri"/>
      <family val="2"/>
      <charset val="186"/>
    </font>
    <font>
      <b/>
      <sz val="11"/>
      <name val="Calibri"/>
      <family val="2"/>
      <charset val="186"/>
    </font>
    <font>
      <b/>
      <sz val="11"/>
      <color theme="2" tint="-0.89999084444715716"/>
      <name val="Calibri"/>
      <family val="2"/>
      <charset val="186"/>
    </font>
    <font>
      <sz val="11"/>
      <color theme="2" tint="-0.89999084444715716"/>
      <name val="Calibri"/>
      <family val="2"/>
      <charset val="186"/>
    </font>
    <font>
      <sz val="11"/>
      <color theme="1"/>
      <name val="Calibri  "/>
      <charset val="186"/>
    </font>
    <font>
      <sz val="9"/>
      <color theme="1"/>
      <name val="Calibri"/>
      <family val="2"/>
      <charset val="186"/>
    </font>
    <font>
      <sz val="9"/>
      <color rgb="FFFF0000"/>
      <name val="Calibri"/>
      <family val="2"/>
      <charset val="186"/>
    </font>
    <font>
      <b/>
      <sz val="9"/>
      <color theme="1"/>
      <name val="Calibri"/>
      <family val="2"/>
      <charset val="186"/>
    </font>
    <font>
      <sz val="9"/>
      <color theme="1"/>
      <name val="Aptos Narrow"/>
      <family val="2"/>
      <charset val="186"/>
      <scheme val="minor"/>
    </font>
    <font>
      <i/>
      <sz val="9"/>
      <color theme="1"/>
      <name val="Calibri"/>
      <family val="2"/>
      <charset val="186"/>
    </font>
    <font>
      <sz val="9"/>
      <name val="Calibri"/>
      <family val="2"/>
      <charset val="186"/>
    </font>
    <font>
      <u/>
      <sz val="11"/>
      <color theme="10"/>
      <name val="Aptos Narrow"/>
      <family val="2"/>
      <charset val="186"/>
      <scheme val="minor"/>
    </font>
    <font>
      <i/>
      <sz val="11"/>
      <color theme="2" tint="-0.89999084444715716"/>
      <name val="Calibri"/>
      <family val="2"/>
      <charset val="186"/>
    </font>
    <font>
      <i/>
      <sz val="9"/>
      <name val="Calibri"/>
      <family val="2"/>
      <charset val="186"/>
    </font>
    <font>
      <sz val="10"/>
      <color theme="1"/>
      <name val="Calibri"/>
      <family val="2"/>
      <charset val="186"/>
    </font>
    <font>
      <b/>
      <sz val="10"/>
      <color rgb="FFFF0000"/>
      <name val="Calibri"/>
      <family val="2"/>
      <charset val="186"/>
    </font>
    <font>
      <b/>
      <sz val="9"/>
      <name val="Calibri"/>
      <family val="2"/>
      <charset val="186"/>
    </font>
    <font>
      <sz val="8"/>
      <color theme="1"/>
      <name val="Calibri"/>
      <family val="2"/>
      <charset val="186"/>
    </font>
    <font>
      <b/>
      <i/>
      <sz val="11"/>
      <name val="Calibri"/>
      <family val="2"/>
      <charset val="186"/>
    </font>
    <font>
      <sz val="11"/>
      <color theme="1"/>
      <name val="Aptos Narrow"/>
      <family val="2"/>
      <charset val="186"/>
      <scheme val="minor"/>
    </font>
    <font>
      <sz val="11"/>
      <color rgb="FFFFFF00"/>
      <name val="Calibri"/>
      <family val="2"/>
      <charset val="186"/>
    </font>
    <font>
      <sz val="11"/>
      <color theme="1"/>
      <name val="Calibri"/>
      <family val="2"/>
    </font>
    <font>
      <sz val="11"/>
      <color theme="1"/>
      <name val="Aptos Narrow"/>
      <family val="2"/>
      <scheme val="minor"/>
    </font>
    <font>
      <sz val="9"/>
      <name val="Calibri"/>
      <family val="2"/>
    </font>
    <font>
      <vertAlign val="subscript"/>
      <sz val="9"/>
      <name val="Calibri"/>
      <family val="2"/>
    </font>
    <font>
      <sz val="8"/>
      <name val="Calibri"/>
      <family val="2"/>
    </font>
    <font>
      <sz val="10"/>
      <name val="Aptos Narrow"/>
      <family val="2"/>
      <scheme val="minor"/>
    </font>
    <font>
      <i/>
      <sz val="10"/>
      <name val="Aptos Narrow"/>
      <family val="2"/>
      <scheme val="minor"/>
    </font>
    <font>
      <b/>
      <sz val="10"/>
      <name val="Aptos Narrow"/>
      <family val="2"/>
      <scheme val="minor"/>
    </font>
    <font>
      <sz val="10"/>
      <name val="Aptos Narrow"/>
      <family val="2"/>
    </font>
    <font>
      <b/>
      <sz val="10"/>
      <name val="Aptos Narrow"/>
      <family val="2"/>
    </font>
    <font>
      <b/>
      <sz val="11"/>
      <color rgb="FF242424"/>
      <name val="Aptos Narrow"/>
      <family val="2"/>
    </font>
    <font>
      <i/>
      <sz val="9"/>
      <color rgb="FF000000"/>
      <name val="Calibri"/>
      <family val="2"/>
    </font>
    <font>
      <i/>
      <sz val="9"/>
      <name val="Calibri"/>
      <family val="2"/>
    </font>
    <font>
      <b/>
      <sz val="9"/>
      <name val="Calibri"/>
      <family val="2"/>
    </font>
    <font>
      <b/>
      <i/>
      <sz val="9"/>
      <name val="Calibri"/>
      <family val="2"/>
    </font>
    <font>
      <vertAlign val="superscript"/>
      <sz val="9"/>
      <name val="Calibri"/>
      <family val="2"/>
    </font>
    <font>
      <b/>
      <sz val="11"/>
      <name val="Calibri"/>
      <family val="2"/>
    </font>
    <font>
      <sz val="11"/>
      <name val="Calibri"/>
      <family val="2"/>
    </font>
    <font>
      <i/>
      <sz val="9"/>
      <color theme="1"/>
      <name val="Calibri"/>
      <family val="2"/>
    </font>
    <font>
      <i/>
      <sz val="11"/>
      <name val="Calibri"/>
      <family val="2"/>
    </font>
    <font>
      <b/>
      <sz val="11"/>
      <color theme="1"/>
      <name val="Calibri"/>
      <family val="2"/>
    </font>
    <font>
      <sz val="9"/>
      <name val="Aptos Narrow"/>
      <family val="2"/>
    </font>
    <font>
      <b/>
      <sz val="9"/>
      <name val="Aptos Narrow"/>
      <family val="2"/>
    </font>
    <font>
      <sz val="9"/>
      <color rgb="FF000000"/>
      <name val="Calibri"/>
      <family val="2"/>
    </font>
    <font>
      <sz val="11"/>
      <name val="Calibri"/>
      <family val="2"/>
      <charset val="186"/>
    </font>
    <font>
      <b/>
      <sz val="11"/>
      <name val="Aptos Narrow"/>
      <family val="2"/>
      <charset val="186"/>
    </font>
    <font>
      <sz val="11"/>
      <name val="Aptos Narrow"/>
      <family val="2"/>
      <charset val="186"/>
    </font>
    <font>
      <sz val="11"/>
      <name val="Aptos Narrow"/>
      <family val="2"/>
    </font>
    <font>
      <u/>
      <sz val="10"/>
      <name val="Aptos Narrow"/>
      <family val="2"/>
      <scheme val="minor"/>
    </font>
    <font>
      <b/>
      <sz val="10"/>
      <color theme="1"/>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s>
  <cellStyleXfs count="3">
    <xf numFmtId="0" fontId="0" fillId="0" borderId="0"/>
    <xf numFmtId="0" fontId="13" fillId="0" borderId="0" applyNumberFormat="0" applyFill="0" applyBorder="0" applyAlignment="0" applyProtection="0"/>
    <xf numFmtId="43" fontId="21" fillId="0" borderId="0" applyFont="0" applyFill="0" applyBorder="0" applyAlignment="0" applyProtection="0"/>
  </cellStyleXfs>
  <cellXfs count="166">
    <xf numFmtId="0" fontId="0" fillId="0" borderId="0" xfId="0"/>
    <xf numFmtId="0" fontId="2" fillId="0" borderId="1" xfId="0" applyFont="1" applyBorder="1" applyAlignment="1">
      <alignment vertical="center" wrapText="1"/>
    </xf>
    <xf numFmtId="0" fontId="1" fillId="0" borderId="0" xfId="0" applyFont="1"/>
    <xf numFmtId="0" fontId="2" fillId="0" borderId="1" xfId="0" applyFont="1" applyBorder="1" applyAlignment="1">
      <alignment vertical="center"/>
    </xf>
    <xf numFmtId="0" fontId="5" fillId="0" borderId="0" xfId="0" applyFont="1"/>
    <xf numFmtId="0" fontId="6" fillId="0" borderId="0" xfId="0" applyFont="1"/>
    <xf numFmtId="0" fontId="6" fillId="0" borderId="0" xfId="0" quotePrefix="1" applyFont="1"/>
    <xf numFmtId="0" fontId="2" fillId="0" borderId="1" xfId="0" applyFont="1" applyBorder="1" applyAlignment="1">
      <alignment horizontal="left" vertical="center" wrapText="1"/>
    </xf>
    <xf numFmtId="0" fontId="2" fillId="2" borderId="0" xfId="0" applyFont="1" applyFill="1" applyAlignment="1">
      <alignment horizontal="center" vertical="center"/>
    </xf>
    <xf numFmtId="0" fontId="0" fillId="0" borderId="1" xfId="0" applyBorder="1"/>
    <xf numFmtId="0" fontId="0" fillId="0" borderId="2" xfId="0" applyBorder="1"/>
    <xf numFmtId="0" fontId="0" fillId="0" borderId="4"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10" fillId="0" borderId="0" xfId="0" applyFont="1" applyAlignment="1">
      <alignment vertical="top" wrapText="1"/>
    </xf>
    <xf numFmtId="0" fontId="1" fillId="0" borderId="0" xfId="0" applyFont="1" applyAlignment="1">
      <alignment vertical="center"/>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0" fillId="0" borderId="13" xfId="0" applyBorder="1"/>
    <xf numFmtId="0" fontId="0" fillId="0" borderId="14" xfId="0" applyBorder="1"/>
    <xf numFmtId="0" fontId="6" fillId="0" borderId="0" xfId="0" applyFont="1" applyAlignment="1">
      <alignment wrapText="1"/>
    </xf>
    <xf numFmtId="0" fontId="13" fillId="0" borderId="0" xfId="1"/>
    <xf numFmtId="0" fontId="14" fillId="0" borderId="0" xfId="0" applyFont="1"/>
    <xf numFmtId="0" fontId="3" fillId="0" borderId="1" xfId="0" applyFont="1" applyBorder="1" applyAlignment="1">
      <alignment horizontal="left" vertical="center" wrapText="1"/>
    </xf>
    <xf numFmtId="0" fontId="15" fillId="0" borderId="1" xfId="0" applyFont="1" applyBorder="1" applyAlignment="1">
      <alignment horizontal="left" vertical="top" wrapText="1"/>
    </xf>
    <xf numFmtId="0" fontId="0" fillId="0" borderId="3" xfId="0" applyBorder="1"/>
    <xf numFmtId="0" fontId="0" fillId="0" borderId="16" xfId="0" applyBorder="1"/>
    <xf numFmtId="0" fontId="7" fillId="3" borderId="19" xfId="0" applyFont="1" applyFill="1" applyBorder="1" applyAlignment="1">
      <alignment vertical="top" wrapText="1"/>
    </xf>
    <xf numFmtId="0" fontId="7" fillId="3" borderId="20" xfId="0" applyFont="1" applyFill="1" applyBorder="1" applyAlignment="1">
      <alignment vertical="top" wrapText="1"/>
    </xf>
    <xf numFmtId="0" fontId="7" fillId="3" borderId="21" xfId="0" applyFont="1" applyFill="1" applyBorder="1" applyAlignment="1">
      <alignment vertical="top" wrapText="1"/>
    </xf>
    <xf numFmtId="0" fontId="3" fillId="7" borderId="31"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7" fillId="3" borderId="27" xfId="0" applyFont="1" applyFill="1" applyBorder="1" applyAlignment="1">
      <alignment vertical="top" wrapText="1"/>
    </xf>
    <xf numFmtId="0" fontId="7" fillId="3" borderId="26" xfId="0" applyFont="1" applyFill="1" applyBorder="1" applyAlignment="1">
      <alignment vertical="top" wrapText="1"/>
    </xf>
    <xf numFmtId="0" fontId="12" fillId="3" borderId="20" xfId="0" applyFont="1" applyFill="1" applyBorder="1" applyAlignment="1">
      <alignment vertical="top" wrapText="1"/>
    </xf>
    <xf numFmtId="0" fontId="9" fillId="3" borderId="21" xfId="0" applyFont="1" applyFill="1" applyBorder="1" applyAlignment="1">
      <alignment vertical="top" wrapText="1"/>
    </xf>
    <xf numFmtId="0" fontId="12" fillId="3" borderId="27" xfId="0" applyFont="1" applyFill="1" applyBorder="1" applyAlignment="1">
      <alignment vertical="top" wrapText="1"/>
    </xf>
    <xf numFmtId="0" fontId="1" fillId="0" borderId="0" xfId="0" applyFont="1" applyAlignment="1">
      <alignment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2" fillId="0" borderId="0" xfId="0" applyFont="1" applyAlignment="1">
      <alignment vertical="center" wrapText="1"/>
    </xf>
    <xf numFmtId="0" fontId="11" fillId="0" borderId="0" xfId="0" applyFont="1" applyAlignment="1">
      <alignment horizontal="left" vertical="top" wrapText="1"/>
    </xf>
    <xf numFmtId="0" fontId="12" fillId="3" borderId="19" xfId="0" applyFont="1" applyFill="1" applyBorder="1" applyAlignment="1">
      <alignment vertical="top" wrapText="1"/>
    </xf>
    <xf numFmtId="0" fontId="12" fillId="3" borderId="21" xfId="0" applyFont="1" applyFill="1" applyBorder="1" applyAlignment="1">
      <alignment vertical="top" wrapText="1"/>
    </xf>
    <xf numFmtId="0" fontId="3" fillId="8" borderId="26"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12" fillId="9" borderId="20" xfId="0" applyFont="1" applyFill="1" applyBorder="1" applyAlignment="1">
      <alignment vertical="top" wrapText="1"/>
    </xf>
    <xf numFmtId="0" fontId="3" fillId="10" borderId="19" xfId="0" applyFont="1" applyFill="1" applyBorder="1" applyAlignment="1">
      <alignment horizontal="center" vertical="center" wrapText="1"/>
    </xf>
    <xf numFmtId="0" fontId="3" fillId="10" borderId="26" xfId="0" applyFont="1" applyFill="1" applyBorder="1" applyAlignment="1">
      <alignment horizontal="center" vertical="center" wrapText="1"/>
    </xf>
    <xf numFmtId="0" fontId="15" fillId="3" borderId="26" xfId="0" applyFont="1" applyFill="1" applyBorder="1" applyAlignment="1">
      <alignment vertical="top" wrapText="1"/>
    </xf>
    <xf numFmtId="0" fontId="11" fillId="3" borderId="20" xfId="0" applyFont="1" applyFill="1" applyBorder="1" applyAlignment="1">
      <alignment vertical="top" wrapText="1"/>
    </xf>
    <xf numFmtId="0" fontId="19" fillId="3" borderId="32" xfId="0" applyFont="1" applyFill="1" applyBorder="1" applyAlignment="1">
      <alignment vertical="top" wrapText="1"/>
    </xf>
    <xf numFmtId="0" fontId="19" fillId="3" borderId="33" xfId="0" applyFont="1" applyFill="1" applyBorder="1" applyAlignment="1">
      <alignment vertical="top" wrapText="1"/>
    </xf>
    <xf numFmtId="0" fontId="19" fillId="3" borderId="34" xfId="0" applyFont="1" applyFill="1" applyBorder="1" applyAlignment="1">
      <alignment vertical="top" wrapTex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1" fillId="0" borderId="1" xfId="0" applyFont="1" applyBorder="1" applyAlignment="1">
      <alignment vertical="top" wrapText="1"/>
    </xf>
    <xf numFmtId="0" fontId="1" fillId="0" borderId="0" xfId="0" applyFont="1" applyAlignment="1">
      <alignment vertical="top" wrapText="1"/>
    </xf>
    <xf numFmtId="0" fontId="23" fillId="0" borderId="1" xfId="0" applyFont="1" applyBorder="1" applyAlignment="1">
      <alignment vertical="top" wrapText="1"/>
    </xf>
    <xf numFmtId="0" fontId="28" fillId="0" borderId="8" xfId="0" applyFont="1" applyBorder="1" applyAlignment="1">
      <alignment vertical="top"/>
    </xf>
    <xf numFmtId="0" fontId="28" fillId="0" borderId="1" xfId="0" applyFont="1" applyBorder="1" applyAlignment="1">
      <alignment vertical="top"/>
    </xf>
    <xf numFmtId="0" fontId="28" fillId="0" borderId="9" xfId="0" applyFont="1" applyBorder="1" applyAlignment="1">
      <alignment vertical="top"/>
    </xf>
    <xf numFmtId="3" fontId="28" fillId="0" borderId="1" xfId="0" applyNumberFormat="1" applyFont="1" applyBorder="1" applyAlignment="1">
      <alignment vertical="top"/>
    </xf>
    <xf numFmtId="3" fontId="28" fillId="0" borderId="4" xfId="0" applyNumberFormat="1" applyFont="1" applyBorder="1" applyAlignment="1">
      <alignment vertical="top"/>
    </xf>
    <xf numFmtId="3" fontId="28" fillId="0" borderId="9" xfId="0" applyNumberFormat="1" applyFont="1" applyBorder="1" applyAlignment="1">
      <alignment vertical="top"/>
    </xf>
    <xf numFmtId="0" fontId="28" fillId="0" borderId="4" xfId="0" applyFont="1" applyBorder="1" applyAlignment="1">
      <alignmen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22" xfId="0" applyBorder="1" applyAlignment="1">
      <alignment horizontal="left" vertical="top"/>
    </xf>
    <xf numFmtId="0" fontId="0" fillId="0" borderId="9" xfId="0" applyBorder="1" applyAlignment="1">
      <alignment horizontal="left" vertical="top"/>
    </xf>
    <xf numFmtId="0" fontId="24" fillId="0" borderId="9" xfId="0" applyFont="1" applyBorder="1" applyAlignment="1">
      <alignment horizontal="left" vertical="top"/>
    </xf>
    <xf numFmtId="0" fontId="0" fillId="0" borderId="23" xfId="0" applyBorder="1" applyAlignment="1">
      <alignment horizontal="left" vertical="top"/>
    </xf>
    <xf numFmtId="0" fontId="24" fillId="0" borderId="23" xfId="0" applyFont="1" applyBorder="1" applyAlignment="1">
      <alignment horizontal="left" vertical="top"/>
    </xf>
    <xf numFmtId="164" fontId="0" fillId="0" borderId="24" xfId="2" applyNumberFormat="1" applyFont="1" applyBorder="1" applyAlignment="1">
      <alignment horizontal="left" vertical="top"/>
    </xf>
    <xf numFmtId="0" fontId="0" fillId="0" borderId="0" xfId="0" applyAlignment="1">
      <alignment horizontal="left" vertical="top"/>
    </xf>
    <xf numFmtId="0" fontId="28" fillId="0" borderId="2" xfId="0" applyFont="1" applyBorder="1" applyAlignment="1">
      <alignment vertical="top"/>
    </xf>
    <xf numFmtId="0" fontId="0" fillId="11" borderId="28" xfId="0" applyFill="1" applyBorder="1" applyAlignment="1">
      <alignment horizontal="left" vertical="top"/>
    </xf>
    <xf numFmtId="0" fontId="35" fillId="0" borderId="36" xfId="0" applyFont="1" applyBorder="1" applyAlignment="1">
      <alignment horizontal="left" vertical="top" wrapText="1"/>
    </xf>
    <xf numFmtId="0" fontId="5" fillId="0" borderId="0" xfId="0" applyFont="1" applyAlignment="1">
      <alignment vertical="center"/>
    </xf>
    <xf numFmtId="0" fontId="35" fillId="0" borderId="36" xfId="0" applyFont="1" applyBorder="1" applyAlignment="1">
      <alignment vertical="top" wrapText="1"/>
    </xf>
    <xf numFmtId="0" fontId="33" fillId="3" borderId="36" xfId="0" applyFont="1" applyFill="1" applyBorder="1" applyAlignment="1">
      <alignment horizontal="center" vertical="top"/>
    </xf>
    <xf numFmtId="0" fontId="2" fillId="3" borderId="1" xfId="0" applyFont="1" applyFill="1" applyBorder="1" applyAlignment="1">
      <alignment horizontal="center" vertical="top"/>
    </xf>
    <xf numFmtId="0" fontId="35" fillId="0" borderId="1" xfId="0" applyFont="1" applyBorder="1" applyAlignment="1">
      <alignment horizontal="left" vertical="top" wrapText="1"/>
    </xf>
    <xf numFmtId="0" fontId="25" fillId="0" borderId="19" xfId="0" applyFont="1" applyBorder="1" applyAlignment="1">
      <alignment vertical="top"/>
    </xf>
    <xf numFmtId="0" fontId="25" fillId="0" borderId="20" xfId="0" applyFont="1" applyBorder="1" applyAlignment="1">
      <alignment vertical="top"/>
    </xf>
    <xf numFmtId="0" fontId="25" fillId="0" borderId="21" xfId="0" applyFont="1" applyBorder="1" applyAlignment="1">
      <alignment vertical="top"/>
    </xf>
    <xf numFmtId="0" fontId="25" fillId="0" borderId="27" xfId="0" applyFont="1" applyBorder="1" applyAlignment="1">
      <alignment vertical="top"/>
    </xf>
    <xf numFmtId="0" fontId="25" fillId="0" borderId="26" xfId="0" applyFont="1" applyBorder="1" applyAlignment="1">
      <alignment vertical="top"/>
    </xf>
    <xf numFmtId="0" fontId="25" fillId="0" borderId="32" xfId="0" applyFont="1" applyBorder="1" applyAlignment="1">
      <alignment vertical="top"/>
    </xf>
    <xf numFmtId="0" fontId="27" fillId="0" borderId="33" xfId="0" applyFont="1" applyBorder="1" applyAlignment="1">
      <alignment vertical="top"/>
    </xf>
    <xf numFmtId="0" fontId="25" fillId="0" borderId="34" xfId="0" applyFont="1" applyBorder="1" applyAlignment="1">
      <alignment vertical="top"/>
    </xf>
    <xf numFmtId="0" fontId="35" fillId="0" borderId="26" xfId="0" applyFont="1" applyBorder="1" applyAlignment="1">
      <alignment vertical="top"/>
    </xf>
    <xf numFmtId="0" fontId="35" fillId="0" borderId="20" xfId="0" applyFont="1" applyBorder="1" applyAlignment="1">
      <alignment vertical="top"/>
    </xf>
    <xf numFmtId="0" fontId="36" fillId="0" borderId="21" xfId="0" applyFont="1" applyBorder="1" applyAlignment="1">
      <alignment vertical="top"/>
    </xf>
    <xf numFmtId="0" fontId="10" fillId="0" borderId="0" xfId="0" applyFont="1" applyAlignment="1">
      <alignment vertical="top"/>
    </xf>
    <xf numFmtId="0" fontId="23" fillId="0" borderId="1" xfId="0" applyFont="1" applyBorder="1" applyAlignment="1">
      <alignment horizontal="left" vertical="top" wrapText="1"/>
    </xf>
    <xf numFmtId="0" fontId="40" fillId="0" borderId="1" xfId="0" applyFont="1" applyBorder="1" applyAlignment="1">
      <alignment horizontal="left" vertical="top" wrapText="1"/>
    </xf>
    <xf numFmtId="0" fontId="44" fillId="0" borderId="0" xfId="0" applyFont="1" applyAlignment="1">
      <alignment vertical="top" wrapText="1"/>
    </xf>
    <xf numFmtId="0" fontId="35" fillId="0" borderId="1" xfId="0" applyFont="1" applyBorder="1" applyAlignment="1">
      <alignment vertical="top" wrapText="1"/>
    </xf>
    <xf numFmtId="0" fontId="34" fillId="0" borderId="1" xfId="0" applyFont="1" applyBorder="1" applyAlignment="1">
      <alignment horizontal="left" vertical="top" wrapText="1"/>
    </xf>
    <xf numFmtId="49" fontId="35" fillId="0" borderId="36" xfId="0" applyNumberFormat="1" applyFont="1" applyBorder="1" applyAlignment="1">
      <alignment horizontal="left" vertical="top" wrapText="1"/>
    </xf>
    <xf numFmtId="0" fontId="15" fillId="0" borderId="36" xfId="0" applyFont="1" applyBorder="1" applyAlignment="1">
      <alignment horizontal="left" vertical="top" wrapText="1"/>
    </xf>
    <xf numFmtId="0" fontId="25" fillId="0" borderId="0" xfId="0" applyFont="1" applyAlignment="1">
      <alignment vertical="top" wrapText="1"/>
    </xf>
    <xf numFmtId="0" fontId="25" fillId="0" borderId="0" xfId="0" applyFont="1" applyAlignment="1">
      <alignment wrapText="1"/>
    </xf>
    <xf numFmtId="0" fontId="47" fillId="0" borderId="0" xfId="0" applyFont="1"/>
    <xf numFmtId="0" fontId="15" fillId="0" borderId="36" xfId="0" applyFont="1" applyBorder="1" applyAlignment="1">
      <alignment vertical="top" wrapText="1"/>
    </xf>
    <xf numFmtId="0" fontId="49" fillId="0" borderId="0" xfId="0" applyFont="1" applyAlignment="1">
      <alignment vertical="top" wrapText="1"/>
    </xf>
    <xf numFmtId="49" fontId="48" fillId="3" borderId="36" xfId="0" applyNumberFormat="1" applyFont="1" applyFill="1" applyBorder="1" applyAlignment="1">
      <alignment horizontal="center" vertical="top" wrapText="1"/>
    </xf>
    <xf numFmtId="0" fontId="48" fillId="12" borderId="36" xfId="0" applyFont="1" applyFill="1" applyBorder="1" applyAlignment="1">
      <alignment horizontal="center" vertical="top" wrapText="1"/>
    </xf>
    <xf numFmtId="0" fontId="28" fillId="0" borderId="0" xfId="0" applyFont="1" applyAlignment="1">
      <alignment vertical="top"/>
    </xf>
    <xf numFmtId="0" fontId="31" fillId="0" borderId="4" xfId="0" applyFont="1" applyBorder="1" applyAlignment="1">
      <alignment vertical="top"/>
    </xf>
    <xf numFmtId="0" fontId="31" fillId="0" borderId="37" xfId="0" applyFont="1" applyBorder="1" applyAlignment="1">
      <alignment vertical="top"/>
    </xf>
    <xf numFmtId="0" fontId="31" fillId="0" borderId="1" xfId="0" applyFont="1" applyBorder="1" applyAlignment="1">
      <alignment vertical="top"/>
    </xf>
    <xf numFmtId="0" fontId="31" fillId="0" borderId="8" xfId="0" applyFont="1" applyBorder="1"/>
    <xf numFmtId="0" fontId="31" fillId="0" borderId="3" xfId="0" applyFont="1" applyBorder="1" applyAlignment="1">
      <alignment vertical="top"/>
    </xf>
    <xf numFmtId="0" fontId="31" fillId="0" borderId="8" xfId="0" applyFont="1" applyBorder="1" applyAlignment="1">
      <alignment vertical="top"/>
    </xf>
    <xf numFmtId="0" fontId="28" fillId="11" borderId="8" xfId="0" applyFont="1" applyFill="1" applyBorder="1" applyAlignment="1">
      <alignment vertical="top"/>
    </xf>
    <xf numFmtId="0" fontId="52" fillId="0" borderId="1" xfId="0" applyFont="1" applyBorder="1" applyAlignment="1">
      <alignment vertical="top"/>
    </xf>
    <xf numFmtId="0" fontId="39" fillId="0" borderId="1" xfId="0" applyFont="1" applyBorder="1" applyAlignment="1">
      <alignment vertical="top"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1" fillId="4" borderId="17" xfId="0" applyFont="1" applyFill="1" applyBorder="1" applyAlignment="1">
      <alignment horizontal="center"/>
    </xf>
    <xf numFmtId="0" fontId="1" fillId="4" borderId="15" xfId="0" applyFont="1" applyFill="1" applyBorder="1" applyAlignment="1">
      <alignment horizontal="center"/>
    </xf>
    <xf numFmtId="0" fontId="1" fillId="4" borderId="18" xfId="0" applyFont="1" applyFill="1" applyBorder="1" applyAlignment="1">
      <alignment horizontal="center"/>
    </xf>
    <xf numFmtId="0" fontId="3" fillId="5" borderId="1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2" fillId="6" borderId="15"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40" fillId="0" borderId="29" xfId="0" applyFont="1" applyBorder="1" applyAlignment="1">
      <alignment vertical="top" wrapText="1"/>
    </xf>
    <xf numFmtId="0" fontId="40" fillId="0" borderId="35" xfId="0" applyFont="1" applyBorder="1" applyAlignment="1">
      <alignment vertical="top" wrapText="1"/>
    </xf>
    <xf numFmtId="0" fontId="40" fillId="0" borderId="24" xfId="0" applyFont="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0" fontId="4" fillId="0" borderId="1"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vertical="top" wrapText="1"/>
    </xf>
    <xf numFmtId="0" fontId="5" fillId="4" borderId="1" xfId="0" applyFont="1" applyFill="1" applyBorder="1" applyAlignment="1">
      <alignment horizontal="left" vertical="center" wrapText="1"/>
    </xf>
    <xf numFmtId="0" fontId="5" fillId="0" borderId="1" xfId="0" applyFont="1" applyBorder="1" applyAlignment="1">
      <alignment horizontal="center" wrapText="1"/>
    </xf>
    <xf numFmtId="0" fontId="5" fillId="4" borderId="1" xfId="0" applyFont="1" applyFill="1" applyBorder="1" applyAlignment="1">
      <alignment horizontal="left" vertical="top" wrapText="1"/>
    </xf>
    <xf numFmtId="0" fontId="5" fillId="0" borderId="1" xfId="0" applyFont="1" applyBorder="1" applyAlignment="1">
      <alignment horizontal="left"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cellXfs>
  <cellStyles count="3">
    <cellStyle name="Hüperlink" xfId="1" builtinId="8"/>
    <cellStyle name="Koma" xfId="2" builtinId="3"/>
    <cellStyle name="Normaallaa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142875</xdr:rowOff>
    </xdr:from>
    <xdr:to>
      <xdr:col>13</xdr:col>
      <xdr:colOff>287590</xdr:colOff>
      <xdr:row>35</xdr:row>
      <xdr:rowOff>67760</xdr:rowOff>
    </xdr:to>
    <xdr:pic>
      <xdr:nvPicPr>
        <xdr:cNvPr id="2" name="Pilt 1">
          <a:extLst>
            <a:ext uri="{FF2B5EF4-FFF2-40B4-BE49-F238E27FC236}">
              <a16:creationId xmlns:a16="http://schemas.microsoft.com/office/drawing/2014/main" id="{9C1CC561-9782-DB77-0598-49EC6C2CB4E6}"/>
            </a:ext>
          </a:extLst>
        </xdr:cNvPr>
        <xdr:cNvPicPr>
          <a:picLocks noChangeAspect="1"/>
        </xdr:cNvPicPr>
      </xdr:nvPicPr>
      <xdr:blipFill>
        <a:blip xmlns:r="http://schemas.openxmlformats.org/officeDocument/2006/relationships" r:embed="rId1"/>
        <a:stretch>
          <a:fillRect/>
        </a:stretch>
      </xdr:blipFill>
      <xdr:spPr>
        <a:xfrm>
          <a:off x="657225" y="333375"/>
          <a:ext cx="7555165" cy="64018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rid Niid" id="{D46ECBEB-48C5-4DBC-9985-84D747BFB681}" userId="S::Ingrid.Niid@agri.ee::e423290c-b19e-4965-9d82-65cccc1887ed" providerId="AD"/>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5" dT="2026-06-04T05:49:06.42" personId="{D46ECBEB-48C5-4DBC-9985-84D747BFB681}" id="{7714E6F6-E8C3-474E-B0D5-B307393973CE}">
    <text>Kõige-kõige olulisem, ilma selleta ei ole edaspidi võimalik Stadler veeremiga opereerida</text>
  </threadedComment>
  <threadedComment ref="A13" dT="2026-05-21T05:54:46.60" personId="{D46ECBEB-48C5-4DBC-9985-84D747BFB681}" id="{75C165C9-48B2-4BA0-B66A-82652E2E89DD}">
    <text>Esitab RAM</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DB064-A419-43A0-B97F-D4C71F40687E}">
  <dimension ref="A1:AA20"/>
  <sheetViews>
    <sheetView tabSelected="1" topLeftCell="C1" zoomScale="72" zoomScaleNormal="72" workbookViewId="0">
      <selection activeCell="W9" sqref="W9"/>
    </sheetView>
  </sheetViews>
  <sheetFormatPr defaultRowHeight="15"/>
  <cols>
    <col min="1" max="1" width="12.85546875" bestFit="1" customWidth="1"/>
    <col min="2" max="2" width="45.85546875" customWidth="1"/>
    <col min="3" max="3" width="51.85546875" customWidth="1"/>
    <col min="4" max="15" width="21.140625" customWidth="1"/>
    <col min="16" max="20" width="20.85546875" customWidth="1"/>
    <col min="21" max="22" width="15.85546875" customWidth="1"/>
    <col min="23" max="25" width="11.42578125" customWidth="1"/>
    <col min="26" max="26" width="12.140625" customWidth="1"/>
    <col min="27" max="27" width="11.42578125" customWidth="1"/>
  </cols>
  <sheetData>
    <row r="1" spans="1:27" ht="29.1" customHeight="1" thickBot="1">
      <c r="A1" s="133"/>
      <c r="B1" s="134"/>
      <c r="C1" s="135"/>
      <c r="D1" s="136" t="s">
        <v>0</v>
      </c>
      <c r="E1" s="137"/>
      <c r="F1" s="129" t="s">
        <v>91</v>
      </c>
      <c r="G1" s="130"/>
      <c r="H1" s="130"/>
      <c r="I1" s="130"/>
      <c r="J1" s="130"/>
      <c r="K1" s="130"/>
      <c r="L1" s="130"/>
      <c r="M1" s="130"/>
      <c r="N1" s="131"/>
      <c r="O1" s="132"/>
      <c r="P1" s="141" t="s">
        <v>101</v>
      </c>
      <c r="Q1" s="141"/>
      <c r="R1" s="141"/>
      <c r="S1" s="141"/>
      <c r="T1" s="142"/>
      <c r="U1" s="138" t="s">
        <v>1</v>
      </c>
      <c r="V1" s="139"/>
      <c r="W1" s="139"/>
      <c r="X1" s="139"/>
      <c r="Y1" s="139"/>
      <c r="Z1" s="139"/>
      <c r="AA1" s="140"/>
    </row>
    <row r="2" spans="1:27" s="8" customFormat="1" ht="225.75" thickBot="1">
      <c r="A2" s="62" t="s">
        <v>2</v>
      </c>
      <c r="B2" s="63" t="s">
        <v>3</v>
      </c>
      <c r="C2" s="64" t="s">
        <v>4</v>
      </c>
      <c r="D2" s="55" t="s">
        <v>104</v>
      </c>
      <c r="E2" s="56" t="s">
        <v>105</v>
      </c>
      <c r="F2" s="42" t="s">
        <v>92</v>
      </c>
      <c r="G2" s="43" t="s">
        <v>93</v>
      </c>
      <c r="H2" s="43" t="s">
        <v>99</v>
      </c>
      <c r="I2" s="43" t="s">
        <v>6</v>
      </c>
      <c r="J2" s="42" t="s">
        <v>113</v>
      </c>
      <c r="K2" s="43" t="s">
        <v>114</v>
      </c>
      <c r="L2" s="53" t="s">
        <v>108</v>
      </c>
      <c r="M2" s="43" t="s">
        <v>98</v>
      </c>
      <c r="N2" s="43" t="s">
        <v>94</v>
      </c>
      <c r="O2" s="48" t="s">
        <v>102</v>
      </c>
      <c r="P2" s="49" t="s">
        <v>7</v>
      </c>
      <c r="Q2" s="50" t="s">
        <v>8</v>
      </c>
      <c r="R2" s="50" t="s">
        <v>89</v>
      </c>
      <c r="S2" s="51" t="s">
        <v>5</v>
      </c>
      <c r="T2" s="52" t="s">
        <v>9</v>
      </c>
      <c r="U2" s="33" t="s">
        <v>107</v>
      </c>
      <c r="V2" s="33" t="s">
        <v>86</v>
      </c>
      <c r="W2" s="34">
        <v>2027</v>
      </c>
      <c r="X2" s="34">
        <v>2028</v>
      </c>
      <c r="Y2" s="34">
        <v>2029</v>
      </c>
      <c r="Z2" s="34">
        <v>2030</v>
      </c>
      <c r="AA2" s="35" t="s">
        <v>97</v>
      </c>
    </row>
    <row r="3" spans="1:27" s="17" customFormat="1" ht="81" customHeight="1" thickBot="1">
      <c r="A3" s="30" t="s">
        <v>10</v>
      </c>
      <c r="B3" s="54" t="s">
        <v>103</v>
      </c>
      <c r="C3" s="32" t="s">
        <v>87</v>
      </c>
      <c r="D3" s="36"/>
      <c r="E3" s="37" t="s">
        <v>11</v>
      </c>
      <c r="F3" s="46" t="s">
        <v>96</v>
      </c>
      <c r="G3" s="38" t="s">
        <v>100</v>
      </c>
      <c r="H3" s="31" t="s">
        <v>13</v>
      </c>
      <c r="I3" s="31" t="s">
        <v>14</v>
      </c>
      <c r="J3" s="59" t="s">
        <v>109</v>
      </c>
      <c r="K3" s="60" t="s">
        <v>110</v>
      </c>
      <c r="L3" s="61" t="s">
        <v>111</v>
      </c>
      <c r="M3" s="31" t="s">
        <v>85</v>
      </c>
      <c r="N3" s="38" t="s">
        <v>95</v>
      </c>
      <c r="O3" s="57" t="s">
        <v>106</v>
      </c>
      <c r="P3" s="46" t="s">
        <v>15</v>
      </c>
      <c r="Q3" s="38" t="s">
        <v>16</v>
      </c>
      <c r="R3" s="38" t="s">
        <v>90</v>
      </c>
      <c r="S3" s="58" t="s">
        <v>12</v>
      </c>
      <c r="T3" s="39"/>
      <c r="U3" s="40" t="s">
        <v>88</v>
      </c>
      <c r="V3" s="40" t="s">
        <v>17</v>
      </c>
      <c r="W3" s="38" t="s">
        <v>18</v>
      </c>
      <c r="X3" s="38" t="s">
        <v>18</v>
      </c>
      <c r="Y3" s="38" t="s">
        <v>18</v>
      </c>
      <c r="Z3" s="38" t="s">
        <v>18</v>
      </c>
      <c r="AA3" s="47" t="s">
        <v>18</v>
      </c>
    </row>
    <row r="4" spans="1:27" s="104" customFormat="1" ht="15" customHeight="1" thickBot="1">
      <c r="A4" s="93" t="s">
        <v>72</v>
      </c>
      <c r="B4" s="94" t="s">
        <v>133</v>
      </c>
      <c r="C4" s="95" t="s">
        <v>264</v>
      </c>
      <c r="D4" s="96" t="s">
        <v>57</v>
      </c>
      <c r="E4" s="97" t="s">
        <v>56</v>
      </c>
      <c r="F4" s="93" t="s">
        <v>183</v>
      </c>
      <c r="G4" s="94" t="s">
        <v>265</v>
      </c>
      <c r="H4" s="94" t="s">
        <v>57</v>
      </c>
      <c r="I4" s="94" t="s">
        <v>57</v>
      </c>
      <c r="J4" s="98" t="s">
        <v>184</v>
      </c>
      <c r="K4" s="99" t="s">
        <v>185</v>
      </c>
      <c r="L4" s="100" t="s">
        <v>186</v>
      </c>
      <c r="M4" s="94" t="s">
        <v>134</v>
      </c>
      <c r="N4" s="94" t="s">
        <v>135</v>
      </c>
      <c r="O4" s="101" t="s">
        <v>106</v>
      </c>
      <c r="P4" s="93" t="s">
        <v>136</v>
      </c>
      <c r="Q4" s="94" t="s">
        <v>137</v>
      </c>
      <c r="R4" s="94" t="s">
        <v>138</v>
      </c>
      <c r="S4" s="102" t="s">
        <v>12</v>
      </c>
      <c r="T4" s="103"/>
      <c r="U4" s="96">
        <f>V4</f>
        <v>2970000</v>
      </c>
      <c r="V4" s="96">
        <f>W4+X4+Y4+Z4+AA4</f>
        <v>2970000</v>
      </c>
      <c r="W4" s="94">
        <v>710000</v>
      </c>
      <c r="X4" s="94">
        <v>730000</v>
      </c>
      <c r="Y4" s="94">
        <v>750000</v>
      </c>
      <c r="Z4" s="94">
        <v>780000</v>
      </c>
      <c r="AA4" s="95"/>
    </row>
    <row r="5" spans="1:27" s="119" customFormat="1" ht="13.5">
      <c r="A5" s="69" t="s">
        <v>72</v>
      </c>
      <c r="B5" s="127" t="s">
        <v>161</v>
      </c>
      <c r="C5" s="71" t="s">
        <v>261</v>
      </c>
      <c r="D5" s="75" t="s">
        <v>57</v>
      </c>
      <c r="E5" s="71" t="s">
        <v>69</v>
      </c>
      <c r="F5" s="69" t="s">
        <v>263</v>
      </c>
      <c r="G5" s="70" t="s">
        <v>243</v>
      </c>
      <c r="H5" s="71" t="s">
        <v>262</v>
      </c>
      <c r="I5" s="69" t="s">
        <v>140</v>
      </c>
      <c r="J5" s="70" t="s">
        <v>60</v>
      </c>
      <c r="K5" s="70" t="s">
        <v>57</v>
      </c>
      <c r="L5" s="71" t="s">
        <v>57</v>
      </c>
      <c r="M5" s="69" t="s">
        <v>141</v>
      </c>
      <c r="N5" s="85" t="s">
        <v>142</v>
      </c>
      <c r="O5" s="70" t="s">
        <v>148</v>
      </c>
      <c r="P5" s="70" t="s">
        <v>143</v>
      </c>
      <c r="Q5" s="70" t="s">
        <v>60</v>
      </c>
      <c r="R5" s="71" t="s">
        <v>162</v>
      </c>
      <c r="S5" s="73"/>
      <c r="T5" s="75" t="s">
        <v>145</v>
      </c>
      <c r="U5" s="119">
        <v>17080000</v>
      </c>
      <c r="V5" s="119">
        <v>17080000</v>
      </c>
      <c r="W5" s="72">
        <v>3305000</v>
      </c>
      <c r="X5" s="72">
        <v>4410000</v>
      </c>
      <c r="Y5" s="72">
        <v>4610000</v>
      </c>
      <c r="Z5" s="74">
        <v>4755000</v>
      </c>
    </row>
    <row r="6" spans="1:27" s="119" customFormat="1" ht="13.5">
      <c r="A6" s="69" t="s">
        <v>72</v>
      </c>
      <c r="B6" s="70" t="s">
        <v>139</v>
      </c>
      <c r="C6" s="71" t="s">
        <v>242</v>
      </c>
      <c r="D6" s="75" t="s">
        <v>57</v>
      </c>
      <c r="E6" s="71" t="s">
        <v>69</v>
      </c>
      <c r="F6" s="69" t="s">
        <v>239</v>
      </c>
      <c r="G6" s="70" t="s">
        <v>240</v>
      </c>
      <c r="H6" s="71" t="s">
        <v>241</v>
      </c>
      <c r="I6" s="69" t="s">
        <v>140</v>
      </c>
      <c r="J6" s="70" t="s">
        <v>60</v>
      </c>
      <c r="K6" s="70" t="s">
        <v>57</v>
      </c>
      <c r="L6" s="71" t="s">
        <v>57</v>
      </c>
      <c r="M6" s="69" t="s">
        <v>141</v>
      </c>
      <c r="N6" s="85" t="s">
        <v>142</v>
      </c>
      <c r="O6" s="70" t="s">
        <v>148</v>
      </c>
      <c r="P6" s="70" t="s">
        <v>143</v>
      </c>
      <c r="Q6" s="70" t="s">
        <v>57</v>
      </c>
      <c r="R6" s="71" t="s">
        <v>144</v>
      </c>
      <c r="S6" s="72"/>
      <c r="T6" s="72" t="s">
        <v>145</v>
      </c>
      <c r="U6" s="72">
        <v>600000</v>
      </c>
      <c r="V6" s="72">
        <v>600000</v>
      </c>
      <c r="W6" s="72">
        <v>150000</v>
      </c>
      <c r="X6" s="72">
        <v>150000</v>
      </c>
      <c r="Y6" s="74">
        <v>150000</v>
      </c>
      <c r="Z6" s="119">
        <v>150000</v>
      </c>
    </row>
    <row r="7" spans="1:27" s="119" customFormat="1" ht="13.5">
      <c r="A7" s="123" t="s">
        <v>72</v>
      </c>
      <c r="B7" s="120" t="s">
        <v>146</v>
      </c>
      <c r="C7" s="121" t="s">
        <v>147</v>
      </c>
      <c r="D7" s="120" t="s">
        <v>57</v>
      </c>
      <c r="E7" s="121" t="s">
        <v>69</v>
      </c>
      <c r="F7" s="120" t="s">
        <v>245</v>
      </c>
      <c r="G7" s="120" t="s">
        <v>243</v>
      </c>
      <c r="H7" s="121" t="s">
        <v>244</v>
      </c>
      <c r="I7" s="120" t="s">
        <v>140</v>
      </c>
      <c r="J7" s="120" t="s">
        <v>57</v>
      </c>
      <c r="K7" s="120" t="s">
        <v>57</v>
      </c>
      <c r="L7" s="121" t="s">
        <v>60</v>
      </c>
      <c r="M7" s="120" t="s">
        <v>141</v>
      </c>
      <c r="N7" s="124" t="s">
        <v>142</v>
      </c>
      <c r="O7" s="122" t="s">
        <v>148</v>
      </c>
      <c r="P7" s="120" t="s">
        <v>143</v>
      </c>
      <c r="Q7" s="120" t="s">
        <v>60</v>
      </c>
      <c r="R7" s="121" t="s">
        <v>149</v>
      </c>
      <c r="S7" s="122"/>
      <c r="T7" s="120" t="s">
        <v>145</v>
      </c>
      <c r="U7" s="120">
        <v>1500000</v>
      </c>
      <c r="V7" s="120">
        <v>1500000</v>
      </c>
      <c r="W7" s="120">
        <v>450000</v>
      </c>
      <c r="X7" s="120">
        <v>375000</v>
      </c>
      <c r="Y7" s="121">
        <v>300000</v>
      </c>
      <c r="Z7" s="119">
        <v>300000</v>
      </c>
    </row>
    <row r="8" spans="1:27" s="119" customFormat="1" ht="13.5">
      <c r="A8" s="69" t="s">
        <v>72</v>
      </c>
      <c r="B8" s="70" t="s">
        <v>150</v>
      </c>
      <c r="C8" s="71" t="s">
        <v>248</v>
      </c>
      <c r="D8" s="75" t="s">
        <v>57</v>
      </c>
      <c r="E8" s="71" t="s">
        <v>69</v>
      </c>
      <c r="F8" s="69" t="s">
        <v>246</v>
      </c>
      <c r="G8" s="70" t="s">
        <v>247</v>
      </c>
      <c r="H8" s="71" t="s">
        <v>249</v>
      </c>
      <c r="I8" s="69" t="s">
        <v>140</v>
      </c>
      <c r="J8" s="70" t="s">
        <v>60</v>
      </c>
      <c r="K8" s="70" t="s">
        <v>57</v>
      </c>
      <c r="L8" s="71" t="s">
        <v>60</v>
      </c>
      <c r="M8" s="69" t="s">
        <v>141</v>
      </c>
      <c r="N8" s="85" t="s">
        <v>142</v>
      </c>
      <c r="O8" s="70" t="s">
        <v>148</v>
      </c>
      <c r="P8" s="70" t="s">
        <v>143</v>
      </c>
      <c r="Q8" s="70" t="s">
        <v>60</v>
      </c>
      <c r="R8" s="71" t="s">
        <v>151</v>
      </c>
      <c r="S8" s="73"/>
      <c r="T8" s="75" t="s">
        <v>145</v>
      </c>
      <c r="U8" s="72">
        <v>800000</v>
      </c>
      <c r="V8" s="72">
        <v>800000</v>
      </c>
      <c r="W8" s="72">
        <v>300000</v>
      </c>
      <c r="X8" s="72">
        <v>100000</v>
      </c>
      <c r="Y8" s="74">
        <v>100000</v>
      </c>
    </row>
    <row r="9" spans="1:27" s="119" customFormat="1" ht="13.5">
      <c r="A9" s="69" t="s">
        <v>72</v>
      </c>
      <c r="B9" s="70" t="s">
        <v>158</v>
      </c>
      <c r="C9" s="71" t="s">
        <v>159</v>
      </c>
      <c r="D9" s="75" t="s">
        <v>57</v>
      </c>
      <c r="E9" s="71" t="s">
        <v>69</v>
      </c>
      <c r="F9" s="69" t="s">
        <v>260</v>
      </c>
      <c r="G9" s="70" t="s">
        <v>243</v>
      </c>
      <c r="H9" s="71" t="s">
        <v>259</v>
      </c>
      <c r="I9" s="69" t="s">
        <v>140</v>
      </c>
      <c r="J9" s="70" t="s">
        <v>60</v>
      </c>
      <c r="K9" s="70" t="s">
        <v>57</v>
      </c>
      <c r="L9" s="71" t="s">
        <v>60</v>
      </c>
      <c r="M9" s="69" t="s">
        <v>141</v>
      </c>
      <c r="N9" s="85" t="s">
        <v>142</v>
      </c>
      <c r="O9" s="70" t="s">
        <v>148</v>
      </c>
      <c r="P9" s="70" t="s">
        <v>143</v>
      </c>
      <c r="Q9" s="70" t="s">
        <v>60</v>
      </c>
      <c r="R9" s="71" t="s">
        <v>160</v>
      </c>
      <c r="S9" s="73"/>
      <c r="T9" s="75" t="s">
        <v>145</v>
      </c>
      <c r="U9" s="72">
        <v>100000</v>
      </c>
      <c r="V9" s="72">
        <v>100000</v>
      </c>
      <c r="W9" s="72">
        <v>50000</v>
      </c>
      <c r="X9" s="72">
        <v>50000</v>
      </c>
      <c r="Y9" s="74"/>
    </row>
    <row r="10" spans="1:27" s="119" customFormat="1" ht="13.5">
      <c r="A10" s="69" t="s">
        <v>72</v>
      </c>
      <c r="B10" s="70" t="s">
        <v>250</v>
      </c>
      <c r="C10" s="71" t="s">
        <v>251</v>
      </c>
      <c r="D10" s="75" t="s">
        <v>57</v>
      </c>
      <c r="E10" s="71" t="s">
        <v>69</v>
      </c>
      <c r="F10" s="69" t="s">
        <v>253</v>
      </c>
      <c r="G10" s="70" t="s">
        <v>243</v>
      </c>
      <c r="H10" s="71" t="s">
        <v>252</v>
      </c>
      <c r="I10" s="69" t="s">
        <v>140</v>
      </c>
      <c r="J10" s="70" t="s">
        <v>60</v>
      </c>
      <c r="K10" s="70" t="s">
        <v>57</v>
      </c>
      <c r="L10" s="71" t="s">
        <v>60</v>
      </c>
      <c r="M10" s="69" t="s">
        <v>141</v>
      </c>
      <c r="N10" s="85" t="s">
        <v>142</v>
      </c>
      <c r="O10" s="70" t="s">
        <v>148</v>
      </c>
      <c r="P10" s="70" t="s">
        <v>143</v>
      </c>
      <c r="Q10" s="70" t="s">
        <v>60</v>
      </c>
      <c r="R10" s="71"/>
      <c r="S10" s="73"/>
      <c r="T10" s="75" t="s">
        <v>145</v>
      </c>
      <c r="U10" s="72">
        <v>575000</v>
      </c>
      <c r="V10" s="72">
        <v>575000</v>
      </c>
      <c r="W10" s="72">
        <v>575000</v>
      </c>
      <c r="X10" s="72"/>
      <c r="Y10" s="74"/>
    </row>
    <row r="11" spans="1:27" s="119" customFormat="1" ht="13.5">
      <c r="A11" s="69" t="s">
        <v>72</v>
      </c>
      <c r="B11" s="70" t="s">
        <v>254</v>
      </c>
      <c r="C11" s="71" t="s">
        <v>153</v>
      </c>
      <c r="D11" s="75" t="s">
        <v>57</v>
      </c>
      <c r="E11" s="71" t="s">
        <v>69</v>
      </c>
      <c r="F11" s="125" t="s">
        <v>256</v>
      </c>
      <c r="G11" s="70" t="s">
        <v>243</v>
      </c>
      <c r="H11" s="71" t="s">
        <v>255</v>
      </c>
      <c r="I11" s="69" t="s">
        <v>140</v>
      </c>
      <c r="J11" s="70" t="s">
        <v>60</v>
      </c>
      <c r="K11" s="70" t="s">
        <v>57</v>
      </c>
      <c r="L11" s="71" t="s">
        <v>60</v>
      </c>
      <c r="M11" s="69" t="s">
        <v>141</v>
      </c>
      <c r="N11" s="85" t="s">
        <v>142</v>
      </c>
      <c r="O11" s="70" t="s">
        <v>148</v>
      </c>
      <c r="P11" s="70" t="s">
        <v>143</v>
      </c>
      <c r="Q11" s="70" t="s">
        <v>60</v>
      </c>
      <c r="R11" s="71" t="s">
        <v>154</v>
      </c>
      <c r="S11" s="73"/>
      <c r="T11" s="75" t="s">
        <v>145</v>
      </c>
      <c r="U11" s="119">
        <v>2750000</v>
      </c>
      <c r="V11" s="72">
        <v>2750000</v>
      </c>
      <c r="W11" s="72">
        <v>687500</v>
      </c>
      <c r="X11" s="72">
        <v>687500</v>
      </c>
      <c r="Y11" s="72">
        <v>687500</v>
      </c>
      <c r="Z11" s="119">
        <v>687500</v>
      </c>
    </row>
    <row r="12" spans="1:27" s="119" customFormat="1" ht="13.5">
      <c r="A12" s="126" t="s">
        <v>63</v>
      </c>
      <c r="B12" s="70" t="s">
        <v>155</v>
      </c>
      <c r="C12" s="71" t="s">
        <v>156</v>
      </c>
      <c r="D12" s="75" t="s">
        <v>57</v>
      </c>
      <c r="E12" s="71" t="s">
        <v>69</v>
      </c>
      <c r="F12" s="69" t="s">
        <v>258</v>
      </c>
      <c r="G12" s="70" t="s">
        <v>243</v>
      </c>
      <c r="H12" s="71" t="s">
        <v>257</v>
      </c>
      <c r="I12" s="69" t="s">
        <v>140</v>
      </c>
      <c r="J12" s="70" t="s">
        <v>60</v>
      </c>
      <c r="K12" s="70" t="s">
        <v>57</v>
      </c>
      <c r="L12" s="71" t="s">
        <v>60</v>
      </c>
      <c r="M12" s="69" t="s">
        <v>141</v>
      </c>
      <c r="N12" s="85" t="s">
        <v>142</v>
      </c>
      <c r="O12" s="70" t="s">
        <v>148</v>
      </c>
      <c r="P12" s="70" t="s">
        <v>143</v>
      </c>
      <c r="Q12" s="70" t="s">
        <v>60</v>
      </c>
      <c r="R12" s="71" t="s">
        <v>157</v>
      </c>
      <c r="S12" s="73"/>
      <c r="T12" s="75" t="s">
        <v>145</v>
      </c>
      <c r="U12" s="72">
        <v>105000</v>
      </c>
      <c r="V12" s="72">
        <f>S12</f>
        <v>0</v>
      </c>
      <c r="W12" s="72">
        <v>105000</v>
      </c>
      <c r="X12" s="72"/>
      <c r="Y12" s="74"/>
    </row>
    <row r="13" spans="1:27" s="84" customFormat="1">
      <c r="A13" s="86" t="s">
        <v>70</v>
      </c>
      <c r="B13" s="76" t="s">
        <v>115</v>
      </c>
      <c r="C13" s="77" t="s">
        <v>131</v>
      </c>
      <c r="D13" s="78" t="s">
        <v>57</v>
      </c>
      <c r="E13" s="77" t="s">
        <v>73</v>
      </c>
      <c r="F13" s="79" t="s">
        <v>117</v>
      </c>
      <c r="G13" s="79" t="s">
        <v>118</v>
      </c>
      <c r="H13" s="79" t="s">
        <v>57</v>
      </c>
      <c r="I13" s="79" t="s">
        <v>60</v>
      </c>
      <c r="J13" s="79"/>
      <c r="K13" s="79"/>
      <c r="L13" s="80" t="s">
        <v>129</v>
      </c>
      <c r="M13" s="80" t="s">
        <v>130</v>
      </c>
      <c r="N13" s="79" t="s">
        <v>60</v>
      </c>
      <c r="O13" s="79"/>
      <c r="P13" s="81" t="s">
        <v>60</v>
      </c>
      <c r="Q13" s="76" t="s">
        <v>116</v>
      </c>
      <c r="R13" s="82" t="s">
        <v>132</v>
      </c>
      <c r="S13" s="81"/>
      <c r="T13" s="77" t="s">
        <v>124</v>
      </c>
      <c r="U13" s="83">
        <v>40000000</v>
      </c>
      <c r="V13" s="83">
        <v>20000000</v>
      </c>
      <c r="W13" s="76"/>
      <c r="X13" s="76"/>
      <c r="Y13" s="76"/>
      <c r="Z13" s="83">
        <v>20000000</v>
      </c>
      <c r="AA13" s="83">
        <v>20000000</v>
      </c>
    </row>
    <row r="14" spans="1:27">
      <c r="A14" s="12"/>
      <c r="B14" s="9"/>
      <c r="C14" s="13"/>
      <c r="D14" s="11"/>
      <c r="E14" s="13"/>
      <c r="F14" s="28"/>
      <c r="G14" s="28"/>
      <c r="H14" s="28"/>
      <c r="I14" s="28"/>
      <c r="J14" s="28"/>
      <c r="K14" s="28"/>
      <c r="L14" s="28"/>
      <c r="M14" s="28"/>
      <c r="N14" s="28"/>
      <c r="O14" s="28"/>
      <c r="P14" s="10"/>
      <c r="Q14" s="9"/>
      <c r="R14" s="10"/>
      <c r="S14" s="10"/>
      <c r="T14" s="13"/>
      <c r="U14" s="11"/>
      <c r="V14" s="11"/>
      <c r="W14" s="9"/>
      <c r="X14" s="9"/>
      <c r="Y14" s="9"/>
      <c r="Z14" s="9"/>
      <c r="AA14" s="10"/>
    </row>
    <row r="15" spans="1:27">
      <c r="A15" s="12"/>
      <c r="B15" s="9"/>
      <c r="C15" s="13"/>
      <c r="D15" s="11"/>
      <c r="E15" s="13"/>
      <c r="F15" s="28"/>
      <c r="G15" s="28"/>
      <c r="H15" s="28"/>
      <c r="I15" s="28"/>
      <c r="J15" s="28"/>
      <c r="K15" s="28"/>
      <c r="L15" s="28"/>
      <c r="M15" s="28"/>
      <c r="N15" s="28"/>
      <c r="O15" s="28"/>
      <c r="P15" s="10"/>
      <c r="Q15" s="9"/>
      <c r="R15" s="10"/>
      <c r="S15" s="10"/>
      <c r="T15" s="13"/>
      <c r="U15" s="11"/>
      <c r="V15" s="11"/>
      <c r="W15" s="9"/>
      <c r="X15" s="9"/>
      <c r="Y15" s="9"/>
      <c r="Z15" s="9"/>
      <c r="AA15" s="10"/>
    </row>
    <row r="16" spans="1:27">
      <c r="A16" s="12"/>
      <c r="B16" s="9"/>
      <c r="C16" s="13"/>
      <c r="D16" s="11"/>
      <c r="E16" s="13"/>
      <c r="F16" s="28"/>
      <c r="G16" s="28"/>
      <c r="H16" s="28"/>
      <c r="I16" s="28"/>
      <c r="J16" s="28"/>
      <c r="K16" s="28"/>
      <c r="L16" s="28"/>
      <c r="M16" s="28"/>
      <c r="N16" s="28"/>
      <c r="O16" s="28"/>
      <c r="P16" s="10"/>
      <c r="Q16" s="9"/>
      <c r="R16" s="10"/>
      <c r="S16" s="10"/>
      <c r="T16" s="13"/>
      <c r="U16" s="11"/>
      <c r="V16" s="11"/>
      <c r="W16" s="9"/>
      <c r="X16" s="9"/>
      <c r="Y16" s="9"/>
      <c r="Z16" s="9"/>
      <c r="AA16" s="10"/>
    </row>
    <row r="17" spans="1:27">
      <c r="A17" s="12"/>
      <c r="B17" s="9"/>
      <c r="C17" s="13"/>
      <c r="D17" s="11"/>
      <c r="E17" s="13"/>
      <c r="F17" s="28"/>
      <c r="G17" s="28"/>
      <c r="H17" s="28"/>
      <c r="I17" s="28"/>
      <c r="J17" s="28"/>
      <c r="K17" s="28"/>
      <c r="L17" s="28"/>
      <c r="M17" s="28"/>
      <c r="N17" s="28"/>
      <c r="O17" s="28"/>
      <c r="P17" s="10"/>
      <c r="Q17" s="9"/>
      <c r="R17" s="10"/>
      <c r="S17" s="10"/>
      <c r="T17" s="13"/>
      <c r="U17" s="11"/>
      <c r="V17" s="11"/>
      <c r="W17" s="9"/>
      <c r="X17" s="9"/>
      <c r="Y17" s="9"/>
      <c r="Z17" s="9"/>
      <c r="AA17" s="10"/>
    </row>
    <row r="18" spans="1:27">
      <c r="A18" s="12"/>
      <c r="B18" s="9"/>
      <c r="C18" s="13"/>
      <c r="D18" s="11"/>
      <c r="E18" s="13"/>
      <c r="F18" s="28"/>
      <c r="G18" s="28"/>
      <c r="H18" s="28"/>
      <c r="I18" s="28"/>
      <c r="J18" s="28"/>
      <c r="K18" s="28"/>
      <c r="L18" s="28"/>
      <c r="M18" s="28"/>
      <c r="N18" s="28"/>
      <c r="O18" s="28"/>
      <c r="P18" s="10"/>
      <c r="Q18" s="9"/>
      <c r="R18" s="10"/>
      <c r="S18" s="10"/>
      <c r="T18" s="13"/>
      <c r="U18" s="11"/>
      <c r="V18" s="11"/>
      <c r="W18" s="9"/>
      <c r="X18" s="9"/>
      <c r="Y18" s="9"/>
      <c r="Z18" s="9"/>
      <c r="AA18" s="10"/>
    </row>
    <row r="19" spans="1:27">
      <c r="A19" s="12"/>
      <c r="B19" s="9"/>
      <c r="C19" s="13"/>
      <c r="D19" s="11"/>
      <c r="E19" s="13"/>
      <c r="F19" s="28"/>
      <c r="G19" s="28"/>
      <c r="H19" s="28"/>
      <c r="I19" s="28"/>
      <c r="J19" s="28"/>
      <c r="K19" s="28"/>
      <c r="L19" s="28"/>
      <c r="M19" s="28"/>
      <c r="N19" s="28"/>
      <c r="O19" s="28"/>
      <c r="P19" s="10"/>
      <c r="Q19" s="9"/>
      <c r="R19" s="10"/>
      <c r="S19" s="10"/>
      <c r="T19" s="13"/>
      <c r="U19" s="11"/>
      <c r="V19" s="11"/>
      <c r="W19" s="9"/>
      <c r="X19" s="9"/>
      <c r="Y19" s="9"/>
      <c r="Z19" s="9"/>
      <c r="AA19" s="10"/>
    </row>
    <row r="20" spans="1:27" ht="15.75" thickBot="1">
      <c r="A20" s="14"/>
      <c r="B20" s="15"/>
      <c r="C20" s="16"/>
      <c r="D20" s="21"/>
      <c r="E20" s="16"/>
      <c r="F20" s="29"/>
      <c r="G20" s="29"/>
      <c r="H20" s="29"/>
      <c r="I20" s="29"/>
      <c r="J20" s="29"/>
      <c r="K20" s="29"/>
      <c r="L20" s="29"/>
      <c r="M20" s="29"/>
      <c r="N20" s="29"/>
      <c r="O20" s="29"/>
      <c r="P20" s="22"/>
      <c r="Q20" s="15"/>
      <c r="R20" s="22"/>
      <c r="S20" s="22"/>
      <c r="T20" s="16"/>
      <c r="U20" s="21"/>
      <c r="V20" s="21"/>
      <c r="W20" s="15"/>
      <c r="X20" s="15"/>
      <c r="Y20" s="15"/>
      <c r="Z20" s="15"/>
      <c r="AA20" s="22"/>
    </row>
  </sheetData>
  <mergeCells count="5">
    <mergeCell ref="F1:O1"/>
    <mergeCell ref="A1:C1"/>
    <mergeCell ref="D1:E1"/>
    <mergeCell ref="U1:AA1"/>
    <mergeCell ref="P1:T1"/>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E0EE596-254E-43E5-A0A2-EE6026D1D954}">
          <x14:formula1>
            <xm:f>'Palun mitte muuta!'!$A$2:$A$13</xm:f>
          </x14:formula1>
          <xm:sqref>A13:A100 A3</xm:sqref>
        </x14:dataValidation>
        <x14:dataValidation type="list" allowBlank="1" showInputMessage="1" showErrorMessage="1" xr:uid="{E8F445C8-B75D-4752-9A0D-ACEAE1F65493}">
          <x14:formula1>
            <xm:f>'Palun mitte muuta!'!$C$22:$C$23</xm:f>
          </x14:formula1>
          <xm:sqref>D13:D100 D3</xm:sqref>
        </x14:dataValidation>
        <x14:dataValidation type="list" allowBlank="1" showInputMessage="1" showErrorMessage="1" xr:uid="{34955217-A062-4F58-8AF1-9532C9BEA15C}">
          <x14:formula1>
            <xm:f>'Palun mitte muuta!'!$B$2:$B$15</xm:f>
          </x14:formula1>
          <xm:sqref>E14:O100 E13 E3</xm:sqref>
        </x14:dataValidation>
        <x14:dataValidation type="list" allowBlank="1" showInputMessage="1" showErrorMessage="1" xr:uid="{2B360A25-4382-4D3D-A346-743BF8722EB6}">
          <x14:formula1>
            <xm:f>'Palun mitte muuta!'!$C$6:$C$7</xm:f>
          </x14:formula1>
          <xm:sqref>H3</xm:sqref>
        </x14:dataValidation>
        <x14:dataValidation type="list" allowBlank="1" showInputMessage="1" showErrorMessage="1" xr:uid="{66F934CB-BB71-45D4-9EAF-08E434EF5B37}">
          <x14:formula1>
            <xm:f>'Palun mitte muuta!'!$C$10:$C$11</xm:f>
          </x14:formula1>
          <xm:sqref>I3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7700F-FFEE-4341-96FD-8207E2E25C02}">
  <dimension ref="B2:M15"/>
  <sheetViews>
    <sheetView zoomScale="80" zoomScaleNormal="80" workbookViewId="0">
      <selection activeCell="D2" sqref="D2"/>
    </sheetView>
  </sheetViews>
  <sheetFormatPr defaultColWidth="8.85546875" defaultRowHeight="15"/>
  <cols>
    <col min="1" max="1" width="8.85546875" style="2"/>
    <col min="2" max="2" width="30.85546875" style="18" customWidth="1"/>
    <col min="3" max="3" width="26.85546875" style="2" customWidth="1"/>
    <col min="4" max="4" width="255.5703125" style="2" customWidth="1"/>
    <col min="5" max="5" width="62.140625" style="114" customWidth="1"/>
    <col min="6" max="6" width="59.85546875" style="114" customWidth="1"/>
    <col min="7" max="7" width="61.85546875" style="114" customWidth="1"/>
    <col min="8" max="8" width="81.28515625" style="2" customWidth="1"/>
    <col min="9" max="9" width="62.42578125" style="2" customWidth="1"/>
    <col min="10" max="10" width="71.85546875" style="2" customWidth="1"/>
    <col min="11" max="11" width="63.28515625" style="2" customWidth="1"/>
    <col min="12" max="12" width="62.140625" style="2" customWidth="1"/>
    <col min="13" max="13" width="79.5703125" style="67" customWidth="1"/>
    <col min="14" max="16384" width="8.85546875" style="2"/>
  </cols>
  <sheetData>
    <row r="2" spans="2:13" ht="390.75" customHeight="1">
      <c r="B2" s="1" t="s">
        <v>3</v>
      </c>
      <c r="C2" s="3"/>
      <c r="D2" s="128" t="s">
        <v>187</v>
      </c>
      <c r="E2" s="117" t="s">
        <v>161</v>
      </c>
      <c r="F2" s="118" t="s">
        <v>139</v>
      </c>
      <c r="G2" s="118" t="s">
        <v>146</v>
      </c>
      <c r="H2" s="91" t="s">
        <v>150</v>
      </c>
      <c r="I2" s="90" t="s">
        <v>158</v>
      </c>
      <c r="J2" s="90" t="s">
        <v>152</v>
      </c>
      <c r="K2" s="90" t="s">
        <v>163</v>
      </c>
      <c r="L2" s="90" t="s">
        <v>155</v>
      </c>
      <c r="M2" s="65" t="s">
        <v>119</v>
      </c>
    </row>
    <row r="3" spans="2:13" ht="360">
      <c r="B3" s="1" t="s">
        <v>19</v>
      </c>
      <c r="C3" s="19" t="s">
        <v>20</v>
      </c>
      <c r="D3" s="143" t="s">
        <v>188</v>
      </c>
      <c r="E3" s="116" t="s">
        <v>215</v>
      </c>
      <c r="F3" s="115" t="s">
        <v>223</v>
      </c>
      <c r="G3" s="115" t="s">
        <v>231</v>
      </c>
      <c r="H3" s="107" t="s">
        <v>194</v>
      </c>
      <c r="I3" s="89" t="s">
        <v>168</v>
      </c>
      <c r="J3" s="89" t="s">
        <v>167</v>
      </c>
      <c r="K3" s="89" t="s">
        <v>207</v>
      </c>
      <c r="L3" s="89" t="s">
        <v>166</v>
      </c>
      <c r="M3" s="66" t="s">
        <v>120</v>
      </c>
    </row>
    <row r="4" spans="2:13" ht="238.5" customHeight="1">
      <c r="B4" s="1" t="s">
        <v>21</v>
      </c>
      <c r="C4" s="19" t="s">
        <v>22</v>
      </c>
      <c r="D4" s="144"/>
      <c r="E4" s="115" t="s">
        <v>216</v>
      </c>
      <c r="F4" s="115" t="s">
        <v>224</v>
      </c>
      <c r="G4" s="115" t="s">
        <v>232</v>
      </c>
      <c r="H4" s="108" t="s">
        <v>195</v>
      </c>
      <c r="I4" s="89" t="s">
        <v>171</v>
      </c>
      <c r="J4" s="89" t="s">
        <v>201</v>
      </c>
      <c r="K4" s="89" t="s">
        <v>169</v>
      </c>
      <c r="L4" s="89" t="s">
        <v>170</v>
      </c>
      <c r="M4" s="66" t="s">
        <v>128</v>
      </c>
    </row>
    <row r="5" spans="2:13" ht="212.1" customHeight="1">
      <c r="B5" s="1" t="s">
        <v>23</v>
      </c>
      <c r="C5" s="20" t="s">
        <v>24</v>
      </c>
      <c r="D5" s="145"/>
      <c r="E5" s="111" t="s">
        <v>217</v>
      </c>
      <c r="F5" s="111" t="s">
        <v>225</v>
      </c>
      <c r="G5" s="111" t="s">
        <v>233</v>
      </c>
      <c r="H5" s="92" t="s">
        <v>196</v>
      </c>
      <c r="I5" s="87" t="s">
        <v>174</v>
      </c>
      <c r="J5" s="87" t="s">
        <v>202</v>
      </c>
      <c r="K5" s="87" t="s">
        <v>172</v>
      </c>
      <c r="L5" s="87" t="s">
        <v>173</v>
      </c>
      <c r="M5" s="66" t="s">
        <v>125</v>
      </c>
    </row>
    <row r="6" spans="2:13" ht="240">
      <c r="B6" s="7" t="s">
        <v>25</v>
      </c>
      <c r="C6" s="20" t="s">
        <v>26</v>
      </c>
      <c r="D6" s="105" t="s">
        <v>189</v>
      </c>
      <c r="E6" s="111" t="s">
        <v>218</v>
      </c>
      <c r="F6" s="111" t="s">
        <v>226</v>
      </c>
      <c r="G6" s="111" t="s">
        <v>234</v>
      </c>
      <c r="H6" s="92" t="s">
        <v>197</v>
      </c>
      <c r="I6" s="113" t="s">
        <v>212</v>
      </c>
      <c r="J6" s="110" t="s">
        <v>203</v>
      </c>
      <c r="K6" s="87" t="s">
        <v>208</v>
      </c>
      <c r="L6" s="87" t="s">
        <v>175</v>
      </c>
      <c r="M6" s="68" t="s">
        <v>126</v>
      </c>
    </row>
    <row r="7" spans="2:13" ht="84" customHeight="1">
      <c r="B7" s="7" t="s">
        <v>27</v>
      </c>
      <c r="C7" s="20" t="s">
        <v>28</v>
      </c>
      <c r="D7" s="106" t="s">
        <v>190</v>
      </c>
      <c r="E7" s="111" t="s">
        <v>219</v>
      </c>
      <c r="F7" s="111" t="s">
        <v>227</v>
      </c>
      <c r="G7" s="111" t="s">
        <v>235</v>
      </c>
      <c r="H7" s="109" t="s">
        <v>198</v>
      </c>
      <c r="I7" s="87" t="s">
        <v>177</v>
      </c>
      <c r="J7" s="87" t="s">
        <v>176</v>
      </c>
      <c r="K7" s="87" t="s">
        <v>177</v>
      </c>
      <c r="L7" s="87" t="s">
        <v>177</v>
      </c>
      <c r="M7" s="66" t="s">
        <v>121</v>
      </c>
    </row>
    <row r="8" spans="2:13" ht="84" customHeight="1">
      <c r="B8" s="7" t="s">
        <v>29</v>
      </c>
      <c r="C8" s="20" t="s">
        <v>30</v>
      </c>
      <c r="D8" s="105" t="s">
        <v>191</v>
      </c>
      <c r="E8" s="111" t="s">
        <v>220</v>
      </c>
      <c r="F8" s="111" t="s">
        <v>228</v>
      </c>
      <c r="G8" s="111" t="s">
        <v>236</v>
      </c>
      <c r="H8" s="92" t="s">
        <v>182</v>
      </c>
      <c r="I8" s="87" t="s">
        <v>213</v>
      </c>
      <c r="J8" s="87" t="s">
        <v>204</v>
      </c>
      <c r="K8" s="87" t="s">
        <v>209</v>
      </c>
      <c r="L8" s="112" t="s">
        <v>211</v>
      </c>
      <c r="M8" s="66" t="s">
        <v>123</v>
      </c>
    </row>
    <row r="9" spans="2:13" ht="84" customHeight="1">
      <c r="B9" s="26" t="s">
        <v>31</v>
      </c>
      <c r="C9" s="27" t="s">
        <v>32</v>
      </c>
      <c r="D9" s="27" t="s">
        <v>192</v>
      </c>
      <c r="E9" s="111" t="s">
        <v>221</v>
      </c>
      <c r="F9" s="111" t="s">
        <v>229</v>
      </c>
      <c r="G9" s="111" t="s">
        <v>237</v>
      </c>
      <c r="H9" s="92" t="s">
        <v>199</v>
      </c>
      <c r="I9" s="87" t="s">
        <v>181</v>
      </c>
      <c r="J9" s="87" t="s">
        <v>205</v>
      </c>
      <c r="K9" s="87" t="s">
        <v>210</v>
      </c>
      <c r="L9" s="87" t="s">
        <v>179</v>
      </c>
      <c r="M9" s="66" t="s">
        <v>127</v>
      </c>
    </row>
    <row r="10" spans="2:13" ht="105" customHeight="1">
      <c r="B10" s="1" t="s">
        <v>33</v>
      </c>
      <c r="C10" s="20" t="s">
        <v>34</v>
      </c>
      <c r="D10" s="105" t="s">
        <v>193</v>
      </c>
      <c r="E10" s="111" t="s">
        <v>222</v>
      </c>
      <c r="F10" s="111" t="s">
        <v>230</v>
      </c>
      <c r="G10" s="111" t="s">
        <v>238</v>
      </c>
      <c r="H10" s="92" t="s">
        <v>200</v>
      </c>
      <c r="I10" s="87" t="s">
        <v>214</v>
      </c>
      <c r="J10" s="87" t="s">
        <v>206</v>
      </c>
      <c r="K10" s="87" t="s">
        <v>178</v>
      </c>
      <c r="L10" s="87" t="s">
        <v>180</v>
      </c>
      <c r="M10" s="66" t="s">
        <v>122</v>
      </c>
    </row>
    <row r="11" spans="2:13">
      <c r="B11" s="44"/>
      <c r="C11" s="45"/>
      <c r="D11" s="27"/>
    </row>
    <row r="12" spans="2:13">
      <c r="B12" s="44"/>
      <c r="C12" s="45"/>
      <c r="D12" s="45"/>
    </row>
    <row r="13" spans="2:13">
      <c r="B13" s="44"/>
      <c r="C13" s="45"/>
    </row>
    <row r="14" spans="2:13">
      <c r="B14" s="41"/>
      <c r="D14" s="45"/>
    </row>
    <row r="15" spans="2:13">
      <c r="D15" s="45"/>
    </row>
  </sheetData>
  <mergeCells count="1">
    <mergeCell ref="D3: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A7CBF-C24D-409F-BC3C-D9A2F597F738}">
  <dimension ref="B1:N34"/>
  <sheetViews>
    <sheetView topLeftCell="A4" zoomScale="90" zoomScaleNormal="90" workbookViewId="0">
      <selection activeCell="O12" sqref="O12"/>
    </sheetView>
  </sheetViews>
  <sheetFormatPr defaultColWidth="8.85546875" defaultRowHeight="15"/>
  <cols>
    <col min="1" max="16384" width="8.85546875" style="4"/>
  </cols>
  <sheetData>
    <row r="1" spans="2:14">
      <c r="B1" s="148" t="s">
        <v>35</v>
      </c>
      <c r="C1" s="148"/>
      <c r="D1" s="148"/>
      <c r="E1" s="148"/>
      <c r="F1" s="148"/>
      <c r="G1" s="148"/>
      <c r="H1" s="148"/>
      <c r="I1" s="148"/>
      <c r="J1" s="148"/>
      <c r="K1" s="148"/>
      <c r="L1" s="148"/>
      <c r="M1" s="148"/>
    </row>
    <row r="2" spans="2:14">
      <c r="B2" s="148"/>
      <c r="C2" s="148"/>
      <c r="D2" s="148"/>
      <c r="E2" s="148"/>
      <c r="F2" s="148"/>
      <c r="G2" s="148"/>
      <c r="H2" s="148"/>
      <c r="I2" s="148"/>
      <c r="J2" s="148"/>
      <c r="K2" s="148"/>
      <c r="L2" s="148"/>
      <c r="M2" s="148"/>
      <c r="N2" s="25" t="s">
        <v>112</v>
      </c>
    </row>
    <row r="3" spans="2:14">
      <c r="B3" s="160"/>
      <c r="C3" s="161"/>
      <c r="D3" s="161"/>
      <c r="E3" s="161"/>
      <c r="F3" s="161"/>
      <c r="G3" s="161"/>
      <c r="H3" s="161"/>
      <c r="I3" s="161"/>
      <c r="J3" s="161"/>
      <c r="K3" s="161"/>
      <c r="L3" s="161"/>
      <c r="M3" s="162"/>
      <c r="N3" s="24" t="s">
        <v>36</v>
      </c>
    </row>
    <row r="4" spans="2:14" ht="43.35" customHeight="1">
      <c r="B4" s="157" t="s">
        <v>37</v>
      </c>
      <c r="C4" s="157"/>
      <c r="D4" s="157"/>
      <c r="E4" s="157"/>
      <c r="F4" s="157"/>
      <c r="G4" s="157"/>
      <c r="H4" s="157"/>
      <c r="I4" s="157"/>
      <c r="J4" s="157"/>
      <c r="K4" s="157"/>
      <c r="L4" s="157"/>
      <c r="M4" s="157"/>
    </row>
    <row r="5" spans="2:14">
      <c r="B5" s="160"/>
      <c r="C5" s="161"/>
      <c r="D5" s="161"/>
      <c r="E5" s="161"/>
      <c r="F5" s="161"/>
      <c r="G5" s="161"/>
      <c r="H5" s="161"/>
      <c r="I5" s="161"/>
      <c r="J5" s="161"/>
      <c r="K5" s="161"/>
      <c r="L5" s="161"/>
      <c r="M5" s="162"/>
    </row>
    <row r="6" spans="2:14" ht="76.5" customHeight="1">
      <c r="B6" s="146" t="s">
        <v>38</v>
      </c>
      <c r="C6" s="146"/>
      <c r="D6" s="146"/>
      <c r="E6" s="146"/>
      <c r="F6" s="146"/>
      <c r="G6" s="146"/>
      <c r="H6" s="146"/>
      <c r="I6" s="146"/>
      <c r="J6" s="146"/>
      <c r="K6" s="146"/>
      <c r="L6" s="146"/>
      <c r="M6" s="146"/>
    </row>
    <row r="7" spans="2:14">
      <c r="B7" s="163"/>
      <c r="C7" s="164"/>
      <c r="D7" s="164"/>
      <c r="E7" s="164"/>
      <c r="F7" s="164"/>
      <c r="G7" s="164"/>
      <c r="H7" s="164"/>
      <c r="I7" s="164"/>
      <c r="J7" s="164"/>
      <c r="K7" s="164"/>
      <c r="L7" s="164"/>
      <c r="M7" s="165"/>
    </row>
    <row r="8" spans="2:14" ht="77.25" customHeight="1">
      <c r="B8" s="158" t="s">
        <v>39</v>
      </c>
      <c r="C8" s="158"/>
      <c r="D8" s="158"/>
      <c r="E8" s="158"/>
      <c r="F8" s="158"/>
      <c r="G8" s="158"/>
      <c r="H8" s="158"/>
      <c r="I8" s="158"/>
      <c r="J8" s="158"/>
      <c r="K8" s="158"/>
      <c r="L8" s="158"/>
      <c r="M8" s="158"/>
      <c r="N8" s="88" t="s">
        <v>165</v>
      </c>
    </row>
    <row r="9" spans="2:14">
      <c r="B9" s="149"/>
      <c r="C9" s="150"/>
      <c r="D9" s="150"/>
      <c r="E9" s="150"/>
      <c r="F9" s="150"/>
      <c r="G9" s="150"/>
      <c r="H9" s="150"/>
      <c r="I9" s="150"/>
      <c r="J9" s="150"/>
      <c r="K9" s="150"/>
      <c r="L9" s="150"/>
      <c r="M9" s="151"/>
    </row>
    <row r="10" spans="2:14" ht="77.25" customHeight="1">
      <c r="B10" s="159" t="s">
        <v>40</v>
      </c>
      <c r="C10" s="159"/>
      <c r="D10" s="159"/>
      <c r="E10" s="159"/>
      <c r="F10" s="159"/>
      <c r="G10" s="159"/>
      <c r="H10" s="159"/>
      <c r="I10" s="159"/>
      <c r="J10" s="159"/>
      <c r="K10" s="159"/>
      <c r="L10" s="159"/>
      <c r="M10" s="159"/>
    </row>
    <row r="11" spans="2:14">
      <c r="B11" s="149"/>
      <c r="C11" s="150"/>
      <c r="D11" s="150"/>
      <c r="E11" s="150"/>
      <c r="F11" s="150"/>
      <c r="G11" s="150"/>
      <c r="H11" s="150"/>
      <c r="I11" s="150"/>
      <c r="J11" s="150"/>
      <c r="K11" s="150"/>
      <c r="L11" s="150"/>
      <c r="M11" s="151"/>
    </row>
    <row r="12" spans="2:14" ht="75.599999999999994" customHeight="1">
      <c r="B12" s="159" t="s">
        <v>41</v>
      </c>
      <c r="C12" s="159"/>
      <c r="D12" s="159"/>
      <c r="E12" s="159"/>
      <c r="F12" s="159"/>
      <c r="G12" s="159"/>
      <c r="H12" s="159"/>
      <c r="I12" s="159"/>
      <c r="J12" s="159"/>
      <c r="K12" s="159"/>
      <c r="L12" s="159"/>
      <c r="M12" s="159"/>
    </row>
    <row r="13" spans="2:14">
      <c r="B13" s="149"/>
      <c r="C13" s="150"/>
      <c r="D13" s="150"/>
      <c r="E13" s="150"/>
      <c r="F13" s="150"/>
      <c r="G13" s="150"/>
      <c r="H13" s="150"/>
      <c r="I13" s="150"/>
      <c r="J13" s="150"/>
      <c r="K13" s="150"/>
      <c r="L13" s="150"/>
      <c r="M13" s="151"/>
    </row>
    <row r="14" spans="2:14">
      <c r="B14" s="159" t="s">
        <v>42</v>
      </c>
      <c r="C14" s="159"/>
      <c r="D14" s="159"/>
      <c r="E14" s="159"/>
      <c r="F14" s="159"/>
      <c r="G14" s="159"/>
      <c r="H14" s="159"/>
      <c r="I14" s="159"/>
      <c r="J14" s="159"/>
      <c r="K14" s="159"/>
      <c r="L14" s="159"/>
      <c r="M14" s="159"/>
    </row>
    <row r="15" spans="2:14">
      <c r="B15" s="149"/>
      <c r="C15" s="150"/>
      <c r="D15" s="150"/>
      <c r="E15" s="150"/>
      <c r="F15" s="150"/>
      <c r="G15" s="150"/>
      <c r="H15" s="150"/>
      <c r="I15" s="150"/>
      <c r="J15" s="150"/>
      <c r="K15" s="150"/>
      <c r="L15" s="150"/>
      <c r="M15" s="151"/>
    </row>
    <row r="16" spans="2:14" ht="44.45" customHeight="1">
      <c r="B16" s="159" t="s">
        <v>43</v>
      </c>
      <c r="C16" s="159"/>
      <c r="D16" s="159"/>
      <c r="E16" s="159"/>
      <c r="F16" s="159"/>
      <c r="G16" s="159"/>
      <c r="H16" s="159"/>
      <c r="I16" s="159"/>
      <c r="J16" s="159"/>
      <c r="K16" s="159"/>
      <c r="L16" s="159"/>
      <c r="M16" s="159"/>
    </row>
    <row r="17" spans="2:14">
      <c r="B17" s="149"/>
      <c r="C17" s="150"/>
      <c r="D17" s="150"/>
      <c r="E17" s="150"/>
      <c r="F17" s="150"/>
      <c r="G17" s="150"/>
      <c r="H17" s="150"/>
      <c r="I17" s="150"/>
      <c r="J17" s="150"/>
      <c r="K17" s="150"/>
      <c r="L17" s="150"/>
      <c r="M17" s="151"/>
    </row>
    <row r="18" spans="2:14" ht="136.35" customHeight="1">
      <c r="B18" s="156" t="s">
        <v>44</v>
      </c>
      <c r="C18" s="156"/>
      <c r="D18" s="156"/>
      <c r="E18" s="156"/>
      <c r="F18" s="156"/>
      <c r="G18" s="156"/>
      <c r="H18" s="156"/>
      <c r="I18" s="156"/>
      <c r="J18" s="156"/>
      <c r="K18" s="156"/>
      <c r="L18" s="156"/>
      <c r="M18" s="156"/>
      <c r="N18" s="88" t="s">
        <v>164</v>
      </c>
    </row>
    <row r="19" spans="2:14">
      <c r="B19" s="149"/>
      <c r="C19" s="150"/>
      <c r="D19" s="150"/>
      <c r="E19" s="150"/>
      <c r="F19" s="150"/>
      <c r="G19" s="150"/>
      <c r="H19" s="150"/>
      <c r="I19" s="150"/>
      <c r="J19" s="150"/>
      <c r="K19" s="150"/>
      <c r="L19" s="150"/>
      <c r="M19" s="151"/>
    </row>
    <row r="20" spans="2:14" ht="29.45" customHeight="1">
      <c r="B20" s="152" t="s">
        <v>45</v>
      </c>
      <c r="C20" s="153"/>
      <c r="D20" s="153"/>
      <c r="E20" s="153"/>
      <c r="F20" s="153"/>
      <c r="G20" s="153"/>
      <c r="H20" s="153"/>
      <c r="I20" s="153"/>
      <c r="J20" s="153"/>
      <c r="K20" s="153"/>
      <c r="L20" s="153"/>
      <c r="M20" s="154"/>
    </row>
    <row r="21" spans="2:14">
      <c r="B21" s="149"/>
      <c r="C21" s="150"/>
      <c r="D21" s="150"/>
      <c r="E21" s="150"/>
      <c r="F21" s="150"/>
      <c r="G21" s="150"/>
      <c r="H21" s="150"/>
      <c r="I21" s="150"/>
      <c r="J21" s="150"/>
      <c r="K21" s="150"/>
      <c r="L21" s="150"/>
      <c r="M21" s="151"/>
    </row>
    <row r="22" spans="2:14" ht="60" customHeight="1">
      <c r="B22" s="155" t="s">
        <v>46</v>
      </c>
      <c r="C22" s="155"/>
      <c r="D22" s="155"/>
      <c r="E22" s="155"/>
      <c r="F22" s="155"/>
      <c r="G22" s="155"/>
      <c r="H22" s="155"/>
      <c r="I22" s="155"/>
      <c r="J22" s="155"/>
      <c r="K22" s="155"/>
      <c r="L22" s="155"/>
      <c r="M22" s="155"/>
    </row>
    <row r="23" spans="2:14">
      <c r="B23" s="149"/>
      <c r="C23" s="150"/>
      <c r="D23" s="150"/>
      <c r="E23" s="150"/>
      <c r="F23" s="150"/>
      <c r="G23" s="150"/>
      <c r="H23" s="150"/>
      <c r="I23" s="150"/>
      <c r="J23" s="150"/>
      <c r="K23" s="150"/>
      <c r="L23" s="150"/>
      <c r="M23" s="151"/>
    </row>
    <row r="24" spans="2:14" ht="47.25" customHeight="1">
      <c r="B24" s="146" t="s">
        <v>47</v>
      </c>
      <c r="C24" s="146"/>
      <c r="D24" s="146"/>
      <c r="E24" s="146"/>
      <c r="F24" s="146"/>
      <c r="G24" s="146"/>
      <c r="H24" s="146"/>
      <c r="I24" s="146"/>
      <c r="J24" s="146"/>
      <c r="K24" s="146"/>
      <c r="L24" s="146"/>
      <c r="M24" s="146"/>
    </row>
    <row r="25" spans="2:14">
      <c r="B25" s="147"/>
      <c r="C25" s="147"/>
      <c r="D25" s="147"/>
      <c r="E25" s="147"/>
      <c r="F25" s="147"/>
      <c r="G25" s="147"/>
      <c r="H25" s="147"/>
      <c r="I25" s="147"/>
      <c r="J25" s="147"/>
      <c r="K25" s="147"/>
      <c r="L25" s="147"/>
      <c r="M25" s="147"/>
    </row>
    <row r="26" spans="2:14" ht="30" customHeight="1">
      <c r="B26" s="146" t="s">
        <v>48</v>
      </c>
      <c r="C26" s="146"/>
      <c r="D26" s="146"/>
      <c r="E26" s="146"/>
      <c r="F26" s="146"/>
      <c r="G26" s="146"/>
      <c r="H26" s="146"/>
      <c r="I26" s="146"/>
      <c r="J26" s="146"/>
      <c r="K26" s="146"/>
      <c r="L26" s="146"/>
      <c r="M26" s="146"/>
    </row>
    <row r="27" spans="2:14">
      <c r="B27" s="147"/>
      <c r="C27" s="147"/>
      <c r="D27" s="147"/>
      <c r="E27" s="147"/>
      <c r="F27" s="147"/>
      <c r="G27" s="147"/>
      <c r="H27" s="147"/>
      <c r="I27" s="147"/>
      <c r="J27" s="147"/>
      <c r="K27" s="147"/>
      <c r="L27" s="147"/>
      <c r="M27" s="147"/>
    </row>
    <row r="28" spans="2:14">
      <c r="B28" s="146" t="s">
        <v>49</v>
      </c>
      <c r="C28" s="148"/>
      <c r="D28" s="148"/>
      <c r="E28" s="148"/>
      <c r="F28" s="148"/>
      <c r="G28" s="148"/>
      <c r="H28" s="148"/>
      <c r="I28" s="148"/>
      <c r="J28" s="148"/>
      <c r="K28" s="148"/>
      <c r="L28" s="148"/>
      <c r="M28" s="148"/>
    </row>
    <row r="29" spans="2:14">
      <c r="B29" s="147"/>
      <c r="C29" s="147"/>
      <c r="D29" s="147"/>
      <c r="E29" s="147"/>
      <c r="F29" s="147"/>
      <c r="G29" s="147"/>
      <c r="H29" s="147"/>
      <c r="I29" s="147"/>
      <c r="J29" s="147"/>
      <c r="K29" s="147"/>
      <c r="L29" s="147"/>
      <c r="M29" s="147"/>
    </row>
    <row r="30" spans="2:14">
      <c r="B30" s="146" t="s">
        <v>50</v>
      </c>
      <c r="C30" s="146"/>
      <c r="D30" s="146"/>
      <c r="E30" s="146"/>
      <c r="F30" s="146"/>
      <c r="G30" s="146"/>
      <c r="H30" s="146"/>
      <c r="I30" s="146"/>
      <c r="J30" s="146"/>
      <c r="K30" s="146"/>
      <c r="L30" s="146"/>
      <c r="M30" s="146"/>
    </row>
    <row r="31" spans="2:14">
      <c r="B31" s="147"/>
      <c r="C31" s="147"/>
      <c r="D31" s="147"/>
      <c r="E31" s="147"/>
      <c r="F31" s="147"/>
      <c r="G31" s="147"/>
      <c r="H31" s="147"/>
      <c r="I31" s="147"/>
      <c r="J31" s="147"/>
      <c r="K31" s="147"/>
      <c r="L31" s="147"/>
      <c r="M31" s="147"/>
    </row>
    <row r="32" spans="2:14" ht="62.25" customHeight="1">
      <c r="B32" s="146" t="s">
        <v>51</v>
      </c>
      <c r="C32" s="146"/>
      <c r="D32" s="146"/>
      <c r="E32" s="146"/>
      <c r="F32" s="146"/>
      <c r="G32" s="146"/>
      <c r="H32" s="146"/>
      <c r="I32" s="146"/>
      <c r="J32" s="146"/>
      <c r="K32" s="146"/>
      <c r="L32" s="146"/>
      <c r="M32" s="146"/>
    </row>
    <row r="33" spans="2:13">
      <c r="B33" s="147"/>
      <c r="C33" s="147"/>
      <c r="D33" s="147"/>
      <c r="E33" s="147"/>
      <c r="F33" s="147"/>
      <c r="G33" s="147"/>
      <c r="H33" s="147"/>
      <c r="I33" s="147"/>
      <c r="J33" s="147"/>
      <c r="K33" s="147"/>
      <c r="L33" s="147"/>
      <c r="M33" s="147"/>
    </row>
    <row r="34" spans="2:13" ht="48" customHeight="1">
      <c r="B34" s="146" t="s">
        <v>52</v>
      </c>
      <c r="C34" s="146"/>
      <c r="D34" s="146"/>
      <c r="E34" s="146"/>
      <c r="F34" s="146"/>
      <c r="G34" s="146"/>
      <c r="H34" s="146"/>
      <c r="I34" s="146"/>
      <c r="J34" s="146"/>
      <c r="K34" s="146"/>
      <c r="L34" s="146"/>
      <c r="M34" s="146"/>
    </row>
  </sheetData>
  <mergeCells count="33">
    <mergeCell ref="B15:M15"/>
    <mergeCell ref="B17:M17"/>
    <mergeCell ref="B4:M4"/>
    <mergeCell ref="B1:M2"/>
    <mergeCell ref="B6:M6"/>
    <mergeCell ref="B8:M8"/>
    <mergeCell ref="B10:M10"/>
    <mergeCell ref="B5:M5"/>
    <mergeCell ref="B7:M7"/>
    <mergeCell ref="B3:M3"/>
    <mergeCell ref="B9:M9"/>
    <mergeCell ref="B12:M12"/>
    <mergeCell ref="B11:M11"/>
    <mergeCell ref="B13:M13"/>
    <mergeCell ref="B14:M14"/>
    <mergeCell ref="B16:M16"/>
    <mergeCell ref="B19:M19"/>
    <mergeCell ref="B20:M20"/>
    <mergeCell ref="B22:M22"/>
    <mergeCell ref="B21:M21"/>
    <mergeCell ref="B18:M18"/>
    <mergeCell ref="B24:M24"/>
    <mergeCell ref="B23:M23"/>
    <mergeCell ref="B31:M31"/>
    <mergeCell ref="B32:M32"/>
    <mergeCell ref="B33:M33"/>
    <mergeCell ref="B34:M34"/>
    <mergeCell ref="B25:M25"/>
    <mergeCell ref="B26:M26"/>
    <mergeCell ref="B28:M28"/>
    <mergeCell ref="B27:M27"/>
    <mergeCell ref="B29:M29"/>
    <mergeCell ref="B30:M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13BA-1718-4FB6-A770-D2CA2A82DF26}">
  <dimension ref="A1"/>
  <sheetViews>
    <sheetView workbookViewId="0">
      <selection activeCell="V16" sqref="V16"/>
    </sheetView>
  </sheetViews>
  <sheetFormatPr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F761-5880-48A7-8E13-CF96366B8A27}">
  <dimension ref="A1:C25"/>
  <sheetViews>
    <sheetView workbookViewId="0">
      <selection activeCell="F16" sqref="F16"/>
    </sheetView>
  </sheetViews>
  <sheetFormatPr defaultColWidth="8.85546875" defaultRowHeight="14.25"/>
  <cols>
    <col min="1" max="1" width="12.42578125" style="5" bestFit="1" customWidth="1"/>
    <col min="2" max="2" width="65.140625" style="5" bestFit="1" customWidth="1"/>
    <col min="3" max="3" width="72.85546875" style="5" bestFit="1" customWidth="1"/>
    <col min="4" max="16384" width="8.85546875" style="5"/>
  </cols>
  <sheetData>
    <row r="1" spans="1:3">
      <c r="A1" s="5" t="s">
        <v>53</v>
      </c>
      <c r="B1" s="5" t="s">
        <v>54</v>
      </c>
    </row>
    <row r="2" spans="1:3" ht="15">
      <c r="A2" t="s">
        <v>55</v>
      </c>
      <c r="B2" s="6" t="s">
        <v>56</v>
      </c>
    </row>
    <row r="3" spans="1:3" ht="15">
      <c r="A3" t="s">
        <v>58</v>
      </c>
      <c r="B3" s="6" t="s">
        <v>59</v>
      </c>
    </row>
    <row r="4" spans="1:3" ht="15">
      <c r="A4" t="s">
        <v>61</v>
      </c>
      <c r="B4" s="6" t="s">
        <v>62</v>
      </c>
    </row>
    <row r="5" spans="1:3" ht="15">
      <c r="A5" t="s">
        <v>63</v>
      </c>
      <c r="B5" s="6" t="s">
        <v>64</v>
      </c>
      <c r="C5" s="5" t="s">
        <v>65</v>
      </c>
    </row>
    <row r="6" spans="1:3" ht="15">
      <c r="A6" t="s">
        <v>66</v>
      </c>
      <c r="B6" s="6" t="s">
        <v>67</v>
      </c>
      <c r="C6" s="5" t="s">
        <v>57</v>
      </c>
    </row>
    <row r="7" spans="1:3" ht="15">
      <c r="A7" t="s">
        <v>68</v>
      </c>
      <c r="B7" s="6" t="s">
        <v>69</v>
      </c>
      <c r="C7" s="5" t="s">
        <v>60</v>
      </c>
    </row>
    <row r="8" spans="1:3" ht="15">
      <c r="A8" t="s">
        <v>70</v>
      </c>
      <c r="B8" s="6" t="s">
        <v>71</v>
      </c>
    </row>
    <row r="9" spans="1:3" ht="15">
      <c r="A9" t="s">
        <v>72</v>
      </c>
      <c r="B9" s="6" t="s">
        <v>73</v>
      </c>
      <c r="C9" s="5" t="s">
        <v>74</v>
      </c>
    </row>
    <row r="10" spans="1:3" ht="15">
      <c r="A10" t="s">
        <v>75</v>
      </c>
      <c r="B10" s="6" t="s">
        <v>76</v>
      </c>
      <c r="C10" s="5" t="s">
        <v>57</v>
      </c>
    </row>
    <row r="11" spans="1:3" ht="15">
      <c r="A11" t="s">
        <v>77</v>
      </c>
      <c r="B11" s="6" t="s">
        <v>78</v>
      </c>
      <c r="C11" s="5" t="s">
        <v>60</v>
      </c>
    </row>
    <row r="12" spans="1:3" ht="15">
      <c r="A12" t="s">
        <v>79</v>
      </c>
      <c r="B12" s="6" t="s">
        <v>80</v>
      </c>
    </row>
    <row r="13" spans="1:3" ht="15">
      <c r="A13" t="s">
        <v>81</v>
      </c>
      <c r="B13" s="6" t="s">
        <v>82</v>
      </c>
    </row>
    <row r="14" spans="1:3">
      <c r="B14" s="6" t="s">
        <v>83</v>
      </c>
    </row>
    <row r="15" spans="1:3">
      <c r="B15" s="6" t="s">
        <v>84</v>
      </c>
    </row>
    <row r="21" spans="3:3" ht="42.75">
      <c r="C21" s="23" t="s">
        <v>104</v>
      </c>
    </row>
    <row r="22" spans="3:3">
      <c r="C22" s="5" t="s">
        <v>57</v>
      </c>
    </row>
    <row r="23" spans="3:3">
      <c r="C23" s="5" t="s">
        <v>60</v>
      </c>
    </row>
    <row r="25" spans="3:3">
      <c r="C25"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AEFB93223A0D949B46CEFC92259ABB8" ma:contentTypeVersion="14" ma:contentTypeDescription="Loo uus dokument" ma:contentTypeScope="" ma:versionID="25a0a330b6c19bef5e55ea1e7658fc68">
  <xsd:schema xmlns:xsd="http://www.w3.org/2001/XMLSchema" xmlns:xs="http://www.w3.org/2001/XMLSchema" xmlns:p="http://schemas.microsoft.com/office/2006/metadata/properties" xmlns:ns2="982cc016-dcb7-4772-a144-8d57a835eb3e" xmlns:ns3="3d7fb3fa-7f75-4382-a1fe-43b99e0a9782" targetNamespace="http://schemas.microsoft.com/office/2006/metadata/properties" ma:root="true" ma:fieldsID="0f452d32c9d21463ba3b28bbe9172045" ns2:_="" ns3:_="">
    <xsd:import namespace="982cc016-dcb7-4772-a144-8d57a835eb3e"/>
    <xsd:import namespace="3d7fb3fa-7f75-4382-a1fe-43b99e0a97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cc016-dcb7-4772-a144-8d57a835eb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fb3fa-7f75-4382-a1fe-43b99e0a978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5c6d68b-71d6-403f-952c-69eeaf0e25fd}" ma:internalName="TaxCatchAll" ma:showField="CatchAllData" ma:web="3d7fb3fa-7f75-4382-a1fe-43b99e0a97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2cc016-dcb7-4772-a144-8d57a835eb3e">
      <Terms xmlns="http://schemas.microsoft.com/office/infopath/2007/PartnerControls"/>
    </lcf76f155ced4ddcb4097134ff3c332f>
    <TaxCatchAll xmlns="3d7fb3fa-7f75-4382-a1fe-43b99e0a9782" xsi:nil="true"/>
  </documentManagement>
</p:properties>
</file>

<file path=customXml/itemProps1.xml><?xml version="1.0" encoding="utf-8"?>
<ds:datastoreItem xmlns:ds="http://schemas.openxmlformats.org/officeDocument/2006/customXml" ds:itemID="{DDFA4313-BAE7-4D43-A335-477E224FCD75}">
  <ds:schemaRefs>
    <ds:schemaRef ds:uri="http://schemas.microsoft.com/sharepoint/v3/contenttype/forms"/>
  </ds:schemaRefs>
</ds:datastoreItem>
</file>

<file path=customXml/itemProps2.xml><?xml version="1.0" encoding="utf-8"?>
<ds:datastoreItem xmlns:ds="http://schemas.openxmlformats.org/officeDocument/2006/customXml" ds:itemID="{C48BD8F9-E367-4848-8882-88B447363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cc016-dcb7-4772-a144-8d57a835eb3e"/>
    <ds:schemaRef ds:uri="3d7fb3fa-7f75-4382-a1fe-43b99e0a97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716EEE-45C4-473E-9EA4-8A9418EA4C23}">
  <ds:schemaRefs>
    <ds:schemaRef ds:uri="3d7fb3fa-7f75-4382-a1fe-43b99e0a9782"/>
    <ds:schemaRef ds:uri="http://www.w3.org/XML/1998/namespace"/>
    <ds:schemaRef ds:uri="http://purl.org/dc/dcmitype/"/>
    <ds:schemaRef ds:uri="http://schemas.microsoft.com/office/2006/documentManagement/types"/>
    <ds:schemaRef ds:uri="982cc016-dcb7-4772-a144-8d57a835eb3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5</vt:i4>
      </vt:variant>
    </vt:vector>
  </HeadingPairs>
  <TitlesOfParts>
    <vt:vector size="5" baseType="lpstr">
      <vt:lpstr>Ettepanek ja kriteeriumid</vt:lpstr>
      <vt:lpstr>Meetme kirjeldus</vt:lpstr>
      <vt:lpstr>EL HKS abikõblikkus</vt:lpstr>
      <vt:lpstr>CO2 tuluprognoos</vt:lpstr>
      <vt:lpstr>Palun mitte muuta!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Maamägi-Türk</dc:creator>
  <cp:keywords/>
  <dc:description/>
  <cp:lastModifiedBy>Ingrid Niid</cp:lastModifiedBy>
  <cp:revision/>
  <dcterms:created xsi:type="dcterms:W3CDTF">2024-04-19T07:04:18Z</dcterms:created>
  <dcterms:modified xsi:type="dcterms:W3CDTF">2026-06-04T13:38:14Z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0x010100AAEFB93223A0D949B46CEFC92259ABB8</vt:lpwstr>
  </property>
  <property fmtid="{D5CDD505-2E9C-101B-9397-08002B2CF9AE}" pid="3" name="Order">
    <vt:r8>4873600</vt:r8>
  </property>
  <property fmtid="{D5CDD505-2E9C-101B-9397-08002B2CF9AE}" pid="4" name="MSIP_Label_defa4170-0d19-0005-0004-bc88714345d2_Enabled">
    <vt:lpwstr>true</vt:lpwstr>
  </property>
  <property fmtid="{D5CDD505-2E9C-101B-9397-08002B2CF9AE}" pid="5" name="MSIP_Label_defa4170-0d19-0005-0004-bc88714345d2_SetDate">
    <vt:lpwstr>2025-04-04T11:00:00Z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e49bcc8e-a402-415b-bafa-e48b4906debc</vt:lpwstr>
  </property>
  <property fmtid="{D5CDD505-2E9C-101B-9397-08002B2CF9AE}" pid="10" name="MSIP_Label_defa4170-0d19-0005-0004-bc88714345d2_ContentBits">
    <vt:lpwstr>0</vt:lpwstr>
  </property>
  <property fmtid="{D5CDD505-2E9C-101B-9397-08002B2CF9AE}" pid="11" name="MSIP_Label_defa4170-0d19-0005-0004-bc88714345d2_Tag">
    <vt:lpwstr>10, 3, 0, 2</vt:lpwstr>
  </property>
  <property fmtid="{D5CDD505-2E9C-101B-9397-08002B2CF9AE}" pid="12" name="MediaServiceImageTags">
    <vt:lpwstr/>
  </property>
</Properties>
</file>