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ylliki\OneDrive\Töölaud\Riigilõivud\"/>
    </mc:Choice>
  </mc:AlternateContent>
  <xr:revisionPtr revIDLastSave="0" documentId="13_ncr:1_{49B9DACC-4B7A-492C-9A12-1A68B26C74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LLINN" sheetId="4" r:id="rId1"/>
    <sheet name="ÄMARI" sheetId="6" r:id="rId2"/>
    <sheet name="JÕHVI" sheetId="7" r:id="rId3"/>
  </sheets>
  <definedNames>
    <definedName name="_xlnm._FilterDatabase" localSheetId="2" hidden="1">JÕHVI!$A$8:$P$8</definedName>
    <definedName name="_xlnm._FilterDatabase" localSheetId="0" hidden="1">TALLINN!$A$8:$P$8</definedName>
    <definedName name="_xlnm.Print_Area" localSheetId="2">JÕHVI!$A$1:$P$15</definedName>
    <definedName name="_xlnm.Print_Area" localSheetId="0">TALLINN!$A$1:$P$17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7" l="1"/>
  <c r="H10" i="7"/>
  <c r="L9" i="7"/>
  <c r="H9" i="7"/>
  <c r="L10" i="6"/>
  <c r="L9" i="6"/>
  <c r="O9" i="6" s="1"/>
  <c r="H10" i="6"/>
  <c r="H9" i="6"/>
  <c r="L10" i="4"/>
  <c r="L11" i="4"/>
  <c r="L12" i="4"/>
  <c r="L9" i="4"/>
  <c r="H10" i="4"/>
  <c r="H11" i="4"/>
  <c r="H12" i="4"/>
  <c r="H9" i="4"/>
  <c r="O9" i="7" l="1"/>
  <c r="O10" i="7"/>
  <c r="O11" i="7" l="1"/>
  <c r="O12" i="4"/>
  <c r="O10" i="4"/>
  <c r="O11" i="4"/>
  <c r="O10" i="6" l="1"/>
  <c r="O11" i="6" s="1"/>
  <c r="O9" i="4"/>
  <c r="O13" i="4" s="1"/>
</calcChain>
</file>

<file path=xl/sharedStrings.xml><?xml version="1.0" encoding="utf-8"?>
<sst xmlns="http://schemas.openxmlformats.org/spreadsheetml/2006/main" count="118" uniqueCount="43">
  <si>
    <t>Piirkond</t>
  </si>
  <si>
    <t>Kategooria</t>
  </si>
  <si>
    <t>Riigilõivud (ühe ühiku hind)</t>
  </si>
  <si>
    <t>Koolituste hind kokku km-ta</t>
  </si>
  <si>
    <t>**Kogumaksumus peab sisaldama kõiki kulusid: koolitushind; teooriaeksam (kui kategoorias on nõutud); sõidueksam, juhilubade väljastus.</t>
  </si>
  <si>
    <t>Jrk nr</t>
  </si>
  <si>
    <t>*** Tabel on varustatud erinevate valemitega, pakkujal on keelatud valemeid muuta ja kustutada.</t>
  </si>
  <si>
    <t>Riigilõivud kokku</t>
  </si>
  <si>
    <t>Informatiivsed andmed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</si>
  <si>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</si>
  <si>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</si>
  <si>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</si>
  <si>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</si>
  <si>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</si>
  <si>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</si>
  <si>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</si>
  <si>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</si>
  <si>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</si>
  <si>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t>Kogumaksumus kokku ehk hinnatav väärtus</t>
  </si>
  <si>
    <t>****Pakkuja täidab kõik lahtrid märkega (täidab pakkuja)</t>
  </si>
  <si>
    <t>*Hindamiskriteerium: Hankija hindab koolituste kogumaksumust kokku kmt-ta. Hankija tunnistab edukaks pakkuja, kes on esitanud piirkonnas soodsaima koolituste kogumaksumuse kokku. Pakkumus tuleb esitada kõikidele ridadele.</t>
  </si>
  <si>
    <t>Tallinn</t>
  </si>
  <si>
    <t>Merevägi</t>
  </si>
  <si>
    <t>Diviis</t>
  </si>
  <si>
    <t>Ämari</t>
  </si>
  <si>
    <t>Küberväejuhatus</t>
  </si>
  <si>
    <t>ADR põhi ja paakveo erikoolitus</t>
  </si>
  <si>
    <t>ADR põhi ja lõhkeainete veo erikoolitus</t>
  </si>
  <si>
    <t>PAKKUMUS: Osa 4 — Kategooria 4 - Ohtlikku veost vedava autojuhi koolitused. TALLINN</t>
  </si>
  <si>
    <t>Ajateenijad</t>
  </si>
  <si>
    <t>Koolitusperiood: 01.01- 01.12.2024. Koolituste planeeritavad algusajad ja lõpptähtajad on kirjas seotud hanke tehnilises kirjelduses, koolituste algust täpsustatakse tellimiskirjades.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</si>
  <si>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</si>
  <si>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</si>
  <si>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PAKKUMUS: Osa 4 — Kategooria 4 - Ohtlikku veost vedava autojuhi koolitused. ÄMARI</t>
  </si>
  <si>
    <t>PAKKUMUS: Osa 4 — Kategooria 4 - Ohtlikku veost vedava autojuhi koolitused. JÕHVI</t>
  </si>
  <si>
    <t>Jõhvi</t>
  </si>
  <si>
    <t>Viru/Kalevi jalaväepataljon/TTKo</t>
  </si>
  <si>
    <t>Seotud hanke „Mootorsõidukijuhtide koolitused ajateenijatele 2024“, viitenumber 273979 juurde</t>
  </si>
  <si>
    <t>Pakkuja nimi: Ametikoolitus OÜ</t>
  </si>
  <si>
    <t>Pakkuja registrikood: 12161151</t>
  </si>
  <si>
    <t xml:space="preserve">Kontaktisik:  Kyllikki Hütti, tel 58867665, info@autosert.ee
(kontaktisik, kes lisatakse eduka pakkumuse korral lepingusse täitmise osas – nimi, tel, e-posti aadress)
</t>
  </si>
  <si>
    <t xml:space="preserve">Lepingu allkirjastaja:  Lenno Põder, tel 5077332, lenno.poder@autosert.ee, põhikiri
(eduka pakkumuse korral - nimi, tel, e-posti aadress ja allkirjastusõiguse alus)
</t>
  </si>
  <si>
    <t>Muudetud lepingu lisa 10 seoses riigilõivu määrade muutmisega alates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</si>
</sst>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4"/>
        <bgColor rgb="FFE0666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1" fillId="7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" fontId="0" fillId="6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0" fontId="2" fillId="4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P17"/>
  <sheetViews>
    <sheetView tabSelected="1" zoomScale="95" zoomScaleNormal="95" workbookViewId="0">
      <selection activeCell="I12" sqref="I12:K12"/>
    </sheetView>
  </sheetViews>
  <sheetFormatPr defaultColWidth="9.109375" defaultRowHeight="14.4" x14ac:dyDescent="0.3"/>
  <cols>
    <col min="1" max="1" width="5.6640625" style="3" bestFit="1" customWidth="1"/>
    <col min="2" max="2" width="49.109375" style="3" customWidth="1"/>
    <col min="3" max="4" width="14" style="3" customWidth="1"/>
    <col min="5" max="5" width="10" style="3" customWidth="1"/>
    <col min="6" max="6" width="24.33203125" style="3" customWidth="1"/>
    <col min="7" max="7" width="17.109375" style="3" customWidth="1"/>
    <col min="8" max="8" width="16.5546875" style="3" customWidth="1"/>
    <col min="9" max="9" width="12.109375" style="3" customWidth="1"/>
    <col min="10" max="10" width="9.109375" style="3"/>
    <col min="11" max="11" width="12.5546875" style="3" customWidth="1"/>
    <col min="12" max="13" width="10.33203125" style="3" customWidth="1"/>
    <col min="14" max="14" width="17.6640625" style="3" customWidth="1"/>
    <col min="15" max="15" width="22.33203125" style="3" customWidth="1"/>
    <col min="16" max="16" width="20.109375" style="3" customWidth="1"/>
    <col min="17" max="16384" width="9.109375" style="3"/>
  </cols>
  <sheetData>
    <row r="1" spans="1:16" s="1" customFormat="1" x14ac:dyDescent="0.3">
      <c r="A1" s="1" t="s">
        <v>28</v>
      </c>
      <c r="I1" s="2"/>
      <c r="K1" s="2"/>
      <c r="L1" s="2"/>
      <c r="M1" s="2"/>
      <c r="N1" s="2"/>
      <c r="O1" s="2"/>
      <c r="P1" s="18" t="s">
        <v>37</v>
      </c>
    </row>
    <row r="2" spans="1:16" ht="22.5" customHeight="1" x14ac:dyDescent="0.3">
      <c r="A2" s="31" t="s">
        <v>38</v>
      </c>
      <c r="B2" s="31"/>
      <c r="C2" s="31"/>
      <c r="D2" s="31"/>
      <c r="E2" s="31"/>
      <c r="I2" s="2"/>
      <c r="J2" s="2"/>
      <c r="K2" s="2"/>
      <c r="L2" s="2"/>
      <c r="M2" s="2"/>
      <c r="N2" s="2"/>
      <c r="O2" s="4"/>
    </row>
    <row r="3" spans="1:16" ht="23.25" customHeight="1" x14ac:dyDescent="0.3">
      <c r="A3" s="31" t="s">
        <v>39</v>
      </c>
      <c r="B3" s="31"/>
      <c r="C3" s="31"/>
      <c r="D3" s="31"/>
      <c r="E3" s="31"/>
      <c r="I3" s="2"/>
      <c r="J3" s="2"/>
      <c r="K3" s="2"/>
      <c r="L3" s="2"/>
      <c r="M3" s="2"/>
      <c r="N3" s="2"/>
      <c r="O3" s="4"/>
    </row>
    <row r="4" spans="1:16" ht="58.5" customHeight="1" x14ac:dyDescent="0.3">
      <c r="A4" s="31" t="s">
        <v>40</v>
      </c>
      <c r="B4" s="31"/>
      <c r="C4" s="31"/>
      <c r="D4" s="31"/>
      <c r="E4" s="31"/>
      <c r="I4" s="2"/>
      <c r="J4" s="2"/>
      <c r="K4" s="2"/>
      <c r="L4" s="2"/>
      <c r="M4" s="2"/>
      <c r="N4" s="2"/>
      <c r="O4" s="4"/>
    </row>
    <row r="5" spans="1:16" ht="65.25" customHeight="1" x14ac:dyDescent="0.3">
      <c r="A5" s="31" t="s">
        <v>41</v>
      </c>
      <c r="B5" s="31"/>
      <c r="C5" s="31"/>
      <c r="D5" s="31"/>
      <c r="E5" s="31"/>
      <c r="I5" s="2"/>
      <c r="J5" s="2"/>
      <c r="K5" s="2"/>
      <c r="L5" s="2"/>
      <c r="M5" s="2"/>
      <c r="N5" s="2"/>
      <c r="O5" s="4"/>
    </row>
    <row r="6" spans="1:16" ht="20.100000000000001" customHeight="1" x14ac:dyDescent="0.3">
      <c r="A6" s="20" t="s">
        <v>29</v>
      </c>
      <c r="B6" s="19"/>
      <c r="C6" s="19"/>
      <c r="D6" s="19"/>
      <c r="E6" s="19"/>
      <c r="I6" s="2"/>
      <c r="J6" s="2"/>
      <c r="K6" s="2"/>
      <c r="L6" s="2"/>
      <c r="M6" s="2"/>
      <c r="N6" s="2"/>
      <c r="O6" s="4"/>
    </row>
    <row r="7" spans="1:16" ht="28.5" customHeight="1" x14ac:dyDescent="0.3">
      <c r="A7" s="39" t="s">
        <v>30</v>
      </c>
      <c r="B7" s="39"/>
      <c r="C7" s="39"/>
      <c r="D7" s="39"/>
      <c r="E7" s="39"/>
      <c r="F7" s="39"/>
      <c r="G7" s="39"/>
      <c r="H7" s="40"/>
      <c r="I7" s="32" t="s">
        <v>2</v>
      </c>
      <c r="J7" s="33"/>
      <c r="K7" s="33"/>
      <c r="L7" s="34"/>
      <c r="M7" s="32" t="s">
        <v>8</v>
      </c>
      <c r="N7" s="34"/>
    </row>
    <row r="8" spans="1:16" ht="84" customHeight="1" x14ac:dyDescent="0.3">
      <c r="A8" s="23" t="s">
        <v>5</v>
      </c>
      <c r="B8" s="24" t="s">
        <v>1</v>
      </c>
      <c r="C8" s="25" t="s">
        <v>31</v>
      </c>
      <c r="D8" s="25" t="s">
        <v>32</v>
      </c>
      <c r="E8" s="26" t="s">
        <v>0</v>
      </c>
      <c r="F8" s="26" t="s">
        <v>9</v>
      </c>
      <c r="G8" s="26" t="s">
        <v>10</v>
      </c>
      <c r="H8" s="26" t="s">
        <v>3</v>
      </c>
      <c r="I8" s="27" t="s">
        <v>11</v>
      </c>
      <c r="J8" s="27" t="s">
        <v>12</v>
      </c>
      <c r="K8" s="27" t="s">
        <v>13</v>
      </c>
      <c r="L8" s="27" t="s">
        <v>7</v>
      </c>
      <c r="M8" s="28" t="s">
        <v>14</v>
      </c>
      <c r="N8" s="28" t="s">
        <v>15</v>
      </c>
      <c r="O8" s="26" t="s">
        <v>17</v>
      </c>
      <c r="P8" s="29" t="s">
        <v>16</v>
      </c>
    </row>
    <row r="9" spans="1:16" ht="15.75" customHeight="1" x14ac:dyDescent="0.3">
      <c r="A9" s="5">
        <v>1</v>
      </c>
      <c r="B9" s="21" t="s">
        <v>26</v>
      </c>
      <c r="C9" s="7">
        <v>12</v>
      </c>
      <c r="D9" s="7">
        <v>12</v>
      </c>
      <c r="E9" s="7" t="s">
        <v>21</v>
      </c>
      <c r="F9" s="7" t="s">
        <v>22</v>
      </c>
      <c r="G9" s="17">
        <v>145</v>
      </c>
      <c r="H9" s="22">
        <f>((C9+D9)*G9)</f>
        <v>3480</v>
      </c>
      <c r="I9" s="17">
        <v>40</v>
      </c>
      <c r="J9" s="17">
        <v>0</v>
      </c>
      <c r="K9" s="17">
        <v>40</v>
      </c>
      <c r="L9" s="22">
        <f>SUM(I9:K9)*(C9+D9)</f>
        <v>1920</v>
      </c>
      <c r="M9" s="17">
        <v>0</v>
      </c>
      <c r="N9" s="17">
        <v>0</v>
      </c>
      <c r="O9" s="8">
        <f>SUM(H9,L9)</f>
        <v>5400</v>
      </c>
      <c r="P9" s="5"/>
    </row>
    <row r="10" spans="1:16" ht="15.75" customHeight="1" x14ac:dyDescent="0.3">
      <c r="A10" s="5">
        <v>2</v>
      </c>
      <c r="B10" s="21" t="s">
        <v>26</v>
      </c>
      <c r="C10" s="7">
        <v>4</v>
      </c>
      <c r="D10" s="7">
        <v>4</v>
      </c>
      <c r="E10" s="7" t="s">
        <v>21</v>
      </c>
      <c r="F10" s="7" t="s">
        <v>25</v>
      </c>
      <c r="G10" s="17">
        <v>145</v>
      </c>
      <c r="H10" s="22">
        <f t="shared" ref="H10:H12" si="0">((C10+D10)*G10)</f>
        <v>1160</v>
      </c>
      <c r="I10" s="17">
        <v>40</v>
      </c>
      <c r="J10" s="17">
        <v>0</v>
      </c>
      <c r="K10" s="17">
        <v>40</v>
      </c>
      <c r="L10" s="22">
        <f t="shared" ref="L10:L12" si="1">SUM(I10:K10)*(C10+D10)</f>
        <v>640</v>
      </c>
      <c r="M10" s="17">
        <v>0</v>
      </c>
      <c r="N10" s="17">
        <v>0</v>
      </c>
      <c r="O10" s="8">
        <f t="shared" ref="O10:O11" si="2">SUM(H10,L10)</f>
        <v>1800</v>
      </c>
      <c r="P10" s="5"/>
    </row>
    <row r="11" spans="1:16" ht="18.75" customHeight="1" x14ac:dyDescent="0.3">
      <c r="A11" s="5">
        <v>3</v>
      </c>
      <c r="B11" s="6" t="s">
        <v>27</v>
      </c>
      <c r="C11" s="7">
        <v>12</v>
      </c>
      <c r="D11" s="7">
        <v>12</v>
      </c>
      <c r="E11" s="7" t="s">
        <v>21</v>
      </c>
      <c r="F11" s="7" t="s">
        <v>22</v>
      </c>
      <c r="G11" s="17">
        <v>145</v>
      </c>
      <c r="H11" s="22">
        <f t="shared" si="0"/>
        <v>3480</v>
      </c>
      <c r="I11" s="17">
        <v>40</v>
      </c>
      <c r="J11" s="17">
        <v>0</v>
      </c>
      <c r="K11" s="17">
        <v>40</v>
      </c>
      <c r="L11" s="22">
        <f t="shared" si="1"/>
        <v>1920</v>
      </c>
      <c r="M11" s="17">
        <v>0</v>
      </c>
      <c r="N11" s="17">
        <v>0</v>
      </c>
      <c r="O11" s="8">
        <f t="shared" si="2"/>
        <v>5400</v>
      </c>
      <c r="P11" s="5"/>
    </row>
    <row r="12" spans="1:16" ht="18.75" customHeight="1" x14ac:dyDescent="0.3">
      <c r="A12" s="5">
        <v>4</v>
      </c>
      <c r="B12" s="6" t="s">
        <v>27</v>
      </c>
      <c r="C12" s="7">
        <v>4</v>
      </c>
      <c r="D12" s="7">
        <v>4</v>
      </c>
      <c r="E12" s="7" t="s">
        <v>21</v>
      </c>
      <c r="F12" s="7" t="s">
        <v>25</v>
      </c>
      <c r="G12" s="17">
        <v>145</v>
      </c>
      <c r="H12" s="22">
        <f t="shared" si="0"/>
        <v>1160</v>
      </c>
      <c r="I12" s="17">
        <v>40</v>
      </c>
      <c r="J12" s="17">
        <v>0</v>
      </c>
      <c r="K12" s="17">
        <v>40</v>
      </c>
      <c r="L12" s="22">
        <f t="shared" si="1"/>
        <v>640</v>
      </c>
      <c r="M12" s="17">
        <v>0</v>
      </c>
      <c r="N12" s="17">
        <v>0</v>
      </c>
      <c r="O12" s="8">
        <f t="shared" ref="O12" si="3">SUM(H12,L12)</f>
        <v>1800</v>
      </c>
      <c r="P12" s="5"/>
    </row>
    <row r="13" spans="1:16" ht="27" customHeight="1" x14ac:dyDescent="0.3">
      <c r="C13" s="12"/>
      <c r="D13" s="12"/>
      <c r="E13" s="12"/>
      <c r="F13" s="12"/>
      <c r="G13" s="13"/>
      <c r="H13" s="14"/>
      <c r="I13" s="13"/>
      <c r="J13" s="13"/>
      <c r="K13" s="13"/>
      <c r="L13" s="15"/>
      <c r="M13" s="35" t="s">
        <v>18</v>
      </c>
      <c r="N13" s="35"/>
      <c r="O13" s="16">
        <f>SUM(O9:O12)</f>
        <v>14400</v>
      </c>
    </row>
    <row r="14" spans="1:16" s="11" customFormat="1" ht="36.6" customHeight="1" x14ac:dyDescent="0.3">
      <c r="A14" s="36" t="s">
        <v>20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6" ht="29.4" customHeight="1" x14ac:dyDescent="0.3">
      <c r="A15" s="37" t="s">
        <v>4</v>
      </c>
      <c r="B15" s="37"/>
      <c r="C15" s="37"/>
      <c r="D15" s="37"/>
      <c r="E15" s="37"/>
      <c r="F15" s="37"/>
      <c r="G15" s="37"/>
      <c r="H15" s="37"/>
    </row>
    <row r="16" spans="1:16" ht="12" customHeight="1" x14ac:dyDescent="0.3">
      <c r="A16" s="38" t="s">
        <v>6</v>
      </c>
      <c r="B16" s="38"/>
      <c r="C16" s="38"/>
      <c r="D16" s="38"/>
      <c r="E16" s="38"/>
      <c r="F16" s="38"/>
      <c r="G16" s="38"/>
      <c r="H16" s="38"/>
    </row>
    <row r="17" spans="1:13" s="10" customFormat="1" ht="20.25" customHeight="1" x14ac:dyDescent="0.3">
      <c r="A17" s="30" t="s">
        <v>19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</sheetData>
  <autoFilter ref="A8:P8" xr:uid="{00000000-0009-0000-0000-000000000000}"/>
  <mergeCells count="12">
    <mergeCell ref="A17:M17"/>
    <mergeCell ref="A2:E2"/>
    <mergeCell ref="A3:E3"/>
    <mergeCell ref="A4:E4"/>
    <mergeCell ref="A5:E5"/>
    <mergeCell ref="I7:L7"/>
    <mergeCell ref="M7:N7"/>
    <mergeCell ref="M13:N13"/>
    <mergeCell ref="A14:M14"/>
    <mergeCell ref="A15:H15"/>
    <mergeCell ref="A16:H16"/>
    <mergeCell ref="A7:H7"/>
  </mergeCells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15"/>
  <sheetViews>
    <sheetView topLeftCell="A5" zoomScale="95" zoomScaleNormal="95" workbookViewId="0">
      <selection activeCell="I10" sqref="I10:K10"/>
    </sheetView>
  </sheetViews>
  <sheetFormatPr defaultColWidth="9.109375" defaultRowHeight="14.4" x14ac:dyDescent="0.3"/>
  <cols>
    <col min="1" max="1" width="5.6640625" style="3" bestFit="1" customWidth="1"/>
    <col min="2" max="2" width="42.5546875" style="3" customWidth="1"/>
    <col min="3" max="3" width="14.6640625" style="3" customWidth="1"/>
    <col min="4" max="4" width="13.33203125" style="3" customWidth="1"/>
    <col min="5" max="5" width="10" style="3" customWidth="1"/>
    <col min="6" max="6" width="24.33203125" style="3" customWidth="1"/>
    <col min="7" max="7" width="17.109375" style="3" customWidth="1"/>
    <col min="8" max="8" width="16.5546875" style="3" customWidth="1"/>
    <col min="9" max="9" width="12.109375" style="3" customWidth="1"/>
    <col min="10" max="10" width="9.109375" style="3"/>
    <col min="11" max="11" width="12.5546875" style="3" customWidth="1"/>
    <col min="12" max="13" width="10.33203125" style="3" customWidth="1"/>
    <col min="14" max="14" width="17.6640625" style="3" customWidth="1"/>
    <col min="15" max="15" width="22.33203125" style="3" customWidth="1"/>
    <col min="16" max="16" width="20.109375" style="3" customWidth="1"/>
    <col min="17" max="16384" width="9.109375" style="3"/>
  </cols>
  <sheetData>
    <row r="1" spans="1:16" s="1" customFormat="1" x14ac:dyDescent="0.3">
      <c r="A1" s="1" t="s">
        <v>33</v>
      </c>
      <c r="I1" s="2"/>
      <c r="K1" s="2"/>
      <c r="L1" s="2"/>
      <c r="M1" s="2"/>
      <c r="N1" s="2"/>
      <c r="O1" s="2"/>
      <c r="P1" s="18" t="s">
        <v>37</v>
      </c>
    </row>
    <row r="2" spans="1:16" ht="22.5" customHeight="1" x14ac:dyDescent="0.3">
      <c r="A2" s="31" t="s">
        <v>38</v>
      </c>
      <c r="B2" s="31"/>
      <c r="C2" s="31"/>
      <c r="D2" s="31"/>
      <c r="E2" s="31"/>
      <c r="I2" s="2"/>
      <c r="J2" s="2"/>
      <c r="K2" s="2"/>
      <c r="L2" s="2"/>
      <c r="M2" s="2"/>
      <c r="N2" s="2"/>
      <c r="O2" s="4"/>
    </row>
    <row r="3" spans="1:16" ht="23.25" customHeight="1" x14ac:dyDescent="0.3">
      <c r="A3" s="31" t="s">
        <v>39</v>
      </c>
      <c r="B3" s="31"/>
      <c r="C3" s="31"/>
      <c r="D3" s="31"/>
      <c r="E3" s="31"/>
      <c r="I3" s="2"/>
      <c r="J3" s="2"/>
      <c r="K3" s="2"/>
      <c r="L3" s="2"/>
      <c r="M3" s="2"/>
      <c r="N3" s="2"/>
      <c r="O3" s="4"/>
    </row>
    <row r="4" spans="1:16" ht="73.5" customHeight="1" x14ac:dyDescent="0.3">
      <c r="A4" s="31" t="s">
        <v>40</v>
      </c>
      <c r="B4" s="31"/>
      <c r="C4" s="31"/>
      <c r="D4" s="31"/>
      <c r="E4" s="31"/>
      <c r="I4" s="2"/>
      <c r="J4" s="2"/>
      <c r="K4" s="2"/>
      <c r="L4" s="2"/>
      <c r="M4" s="2"/>
      <c r="N4" s="2"/>
      <c r="O4" s="4"/>
    </row>
    <row r="5" spans="1:16" ht="75" customHeight="1" x14ac:dyDescent="0.3">
      <c r="A5" s="31" t="s">
        <v>41</v>
      </c>
      <c r="B5" s="31"/>
      <c r="C5" s="31"/>
      <c r="D5" s="31"/>
      <c r="E5" s="31"/>
      <c r="I5" s="2"/>
      <c r="J5" s="2"/>
      <c r="K5" s="2"/>
      <c r="L5" s="2"/>
      <c r="M5" s="2"/>
      <c r="N5" s="2"/>
      <c r="O5" s="4"/>
    </row>
    <row r="6" spans="1:16" ht="15.9" customHeight="1" x14ac:dyDescent="0.3">
      <c r="A6" s="20" t="s">
        <v>29</v>
      </c>
      <c r="B6" s="19"/>
      <c r="C6" s="19"/>
      <c r="D6" s="19"/>
      <c r="E6" s="19"/>
      <c r="I6" s="2"/>
      <c r="J6" s="2"/>
      <c r="K6" s="2"/>
      <c r="L6" s="2"/>
      <c r="M6" s="2"/>
      <c r="N6" s="2"/>
      <c r="O6" s="4"/>
    </row>
    <row r="7" spans="1:16" ht="35.25" customHeight="1" x14ac:dyDescent="0.3">
      <c r="A7" s="39" t="s">
        <v>30</v>
      </c>
      <c r="B7" s="39"/>
      <c r="C7" s="39"/>
      <c r="D7" s="39"/>
      <c r="E7" s="39"/>
      <c r="F7" s="39"/>
      <c r="G7" s="39"/>
      <c r="H7" s="40"/>
      <c r="I7" s="32" t="s">
        <v>2</v>
      </c>
      <c r="J7" s="33"/>
      <c r="K7" s="33"/>
      <c r="L7" s="34"/>
      <c r="M7" s="32" t="s">
        <v>8</v>
      </c>
      <c r="N7" s="34"/>
    </row>
    <row r="8" spans="1:16" ht="84" customHeight="1" x14ac:dyDescent="0.3">
      <c r="A8" s="23" t="s">
        <v>5</v>
      </c>
      <c r="B8" s="24" t="s">
        <v>1</v>
      </c>
      <c r="C8" s="25" t="s">
        <v>31</v>
      </c>
      <c r="D8" s="25" t="s">
        <v>32</v>
      </c>
      <c r="E8" s="26" t="s">
        <v>0</v>
      </c>
      <c r="F8" s="26" t="s">
        <v>9</v>
      </c>
      <c r="G8" s="26" t="s">
        <v>10</v>
      </c>
      <c r="H8" s="26" t="s">
        <v>3</v>
      </c>
      <c r="I8" s="27" t="s">
        <v>11</v>
      </c>
      <c r="J8" s="27" t="s">
        <v>12</v>
      </c>
      <c r="K8" s="27" t="s">
        <v>13</v>
      </c>
      <c r="L8" s="27" t="s">
        <v>7</v>
      </c>
      <c r="M8" s="28" t="s">
        <v>14</v>
      </c>
      <c r="N8" s="28" t="s">
        <v>15</v>
      </c>
      <c r="O8" s="26" t="s">
        <v>17</v>
      </c>
      <c r="P8" s="29" t="s">
        <v>16</v>
      </c>
    </row>
    <row r="9" spans="1:16" x14ac:dyDescent="0.3">
      <c r="A9" s="5">
        <v>1</v>
      </c>
      <c r="B9" s="5" t="s">
        <v>26</v>
      </c>
      <c r="C9" s="7">
        <v>2</v>
      </c>
      <c r="D9" s="7">
        <v>4</v>
      </c>
      <c r="E9" s="7" t="s">
        <v>24</v>
      </c>
      <c r="F9" s="9" t="s">
        <v>23</v>
      </c>
      <c r="G9" s="17">
        <v>200</v>
      </c>
      <c r="H9" s="22">
        <f>((C9+D9)*G9)</f>
        <v>1200</v>
      </c>
      <c r="I9" s="17">
        <v>40</v>
      </c>
      <c r="J9" s="17">
        <v>0</v>
      </c>
      <c r="K9" s="17">
        <v>40</v>
      </c>
      <c r="L9" s="22">
        <f>SUM(I9:K9)*(C9+D9)</f>
        <v>480</v>
      </c>
      <c r="M9" s="17">
        <v>0</v>
      </c>
      <c r="N9" s="17">
        <v>0</v>
      </c>
      <c r="O9" s="8">
        <f>SUM(H9,L9)</f>
        <v>1680</v>
      </c>
      <c r="P9" s="5"/>
    </row>
    <row r="10" spans="1:16" x14ac:dyDescent="0.3">
      <c r="A10" s="5">
        <v>2</v>
      </c>
      <c r="B10" s="6" t="s">
        <v>27</v>
      </c>
      <c r="C10" s="7">
        <v>3</v>
      </c>
      <c r="D10" s="7">
        <v>4</v>
      </c>
      <c r="E10" s="7" t="s">
        <v>24</v>
      </c>
      <c r="F10" s="9" t="s">
        <v>23</v>
      </c>
      <c r="G10" s="17">
        <v>200</v>
      </c>
      <c r="H10" s="22">
        <f>((C10+D10)*G10)</f>
        <v>1400</v>
      </c>
      <c r="I10" s="17">
        <v>40</v>
      </c>
      <c r="J10" s="17">
        <v>0</v>
      </c>
      <c r="K10" s="17">
        <v>40</v>
      </c>
      <c r="L10" s="22">
        <f>SUM(I10:K10)*(C10+D10)</f>
        <v>560</v>
      </c>
      <c r="M10" s="17">
        <v>0</v>
      </c>
      <c r="N10" s="17">
        <v>0</v>
      </c>
      <c r="O10" s="8">
        <f>SUM(H10,L10)</f>
        <v>1960</v>
      </c>
      <c r="P10" s="5"/>
    </row>
    <row r="11" spans="1:16" ht="27" customHeight="1" x14ac:dyDescent="0.3">
      <c r="C11" s="12"/>
      <c r="D11" s="12"/>
      <c r="E11" s="12"/>
      <c r="F11" s="12"/>
      <c r="G11" s="13"/>
      <c r="H11" s="14"/>
      <c r="I11" s="13"/>
      <c r="J11" s="13"/>
      <c r="K11" s="13"/>
      <c r="L11" s="15"/>
      <c r="M11" s="35" t="s">
        <v>18</v>
      </c>
      <c r="N11" s="35"/>
      <c r="O11" s="16">
        <f>SUM(O9:O10)</f>
        <v>3640</v>
      </c>
    </row>
    <row r="12" spans="1:16" s="11" customFormat="1" ht="35.25" customHeight="1" x14ac:dyDescent="0.3">
      <c r="A12" s="36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6" ht="24.75" customHeight="1" x14ac:dyDescent="0.3">
      <c r="A13" s="37" t="s">
        <v>4</v>
      </c>
      <c r="B13" s="37"/>
      <c r="C13" s="37"/>
      <c r="D13" s="37"/>
      <c r="E13" s="37"/>
      <c r="F13" s="37"/>
      <c r="G13" s="37"/>
      <c r="H13" s="37"/>
    </row>
    <row r="14" spans="1:16" ht="12" customHeight="1" x14ac:dyDescent="0.3">
      <c r="A14" s="38" t="s">
        <v>6</v>
      </c>
      <c r="B14" s="38"/>
      <c r="C14" s="38"/>
      <c r="D14" s="38"/>
      <c r="E14" s="38"/>
      <c r="F14" s="38"/>
      <c r="G14" s="38"/>
      <c r="H14" s="38"/>
    </row>
    <row r="15" spans="1:16" s="10" customFormat="1" ht="20.25" customHeight="1" x14ac:dyDescent="0.3">
      <c r="A15" s="30" t="s">
        <v>19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</sheetData>
  <mergeCells count="12">
    <mergeCell ref="M11:N11"/>
    <mergeCell ref="A12:M12"/>
    <mergeCell ref="A13:H13"/>
    <mergeCell ref="A14:H14"/>
    <mergeCell ref="A15:M15"/>
    <mergeCell ref="M7:N7"/>
    <mergeCell ref="A2:E2"/>
    <mergeCell ref="A3:E3"/>
    <mergeCell ref="A4:E4"/>
    <mergeCell ref="A5:E5"/>
    <mergeCell ref="I7:L7"/>
    <mergeCell ref="A7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P15"/>
  <sheetViews>
    <sheetView zoomScale="95" zoomScaleNormal="95" workbookViewId="0">
      <selection activeCell="I10" sqref="I10:K10"/>
    </sheetView>
  </sheetViews>
  <sheetFormatPr defaultColWidth="9.109375" defaultRowHeight="14.4" x14ac:dyDescent="0.3"/>
  <cols>
    <col min="1" max="1" width="5.6640625" style="3" bestFit="1" customWidth="1"/>
    <col min="2" max="2" width="48.109375" style="3" customWidth="1"/>
    <col min="3" max="4" width="13.88671875" style="3" customWidth="1"/>
    <col min="5" max="5" width="10" style="3" customWidth="1"/>
    <col min="6" max="6" width="24.33203125" style="3" customWidth="1"/>
    <col min="7" max="7" width="17.109375" style="3" customWidth="1"/>
    <col min="8" max="8" width="16.5546875" style="3" customWidth="1"/>
    <col min="9" max="9" width="12.109375" style="3" customWidth="1"/>
    <col min="10" max="10" width="9.109375" style="3"/>
    <col min="11" max="11" width="12.5546875" style="3" customWidth="1"/>
    <col min="12" max="13" width="10.33203125" style="3" customWidth="1"/>
    <col min="14" max="14" width="17.6640625" style="3" customWidth="1"/>
    <col min="15" max="15" width="22.33203125" style="3" customWidth="1"/>
    <col min="16" max="16" width="20.109375" style="3" customWidth="1"/>
    <col min="17" max="16384" width="9.109375" style="3"/>
  </cols>
  <sheetData>
    <row r="1" spans="1:16" s="1" customFormat="1" x14ac:dyDescent="0.3">
      <c r="A1" s="1" t="s">
        <v>34</v>
      </c>
      <c r="I1" s="2"/>
      <c r="K1" s="2"/>
      <c r="L1" s="2"/>
      <c r="M1" s="2"/>
      <c r="N1" s="2"/>
      <c r="O1" s="2"/>
      <c r="P1" s="18" t="s">
        <v>37</v>
      </c>
    </row>
    <row r="2" spans="1:16" ht="22.5" customHeight="1" x14ac:dyDescent="0.3">
      <c r="A2" s="31" t="s">
        <v>38</v>
      </c>
      <c r="B2" s="31"/>
      <c r="C2" s="31"/>
      <c r="D2" s="31"/>
      <c r="E2" s="31"/>
      <c r="I2" s="2"/>
      <c r="J2" s="2"/>
      <c r="K2" s="2"/>
      <c r="L2" s="41" t="s">
        <v>42</v>
      </c>
      <c r="M2" s="41"/>
      <c r="N2" s="41"/>
      <c r="O2" s="41"/>
      <c r="P2" s="41"/>
    </row>
    <row r="3" spans="1:16" ht="23.25" customHeight="1" x14ac:dyDescent="0.3">
      <c r="A3" s="31" t="s">
        <v>39</v>
      </c>
      <c r="B3" s="31"/>
      <c r="C3" s="31"/>
      <c r="D3" s="31"/>
      <c r="E3" s="31"/>
      <c r="I3" s="2"/>
      <c r="J3" s="2"/>
      <c r="K3" s="2"/>
      <c r="L3" s="2"/>
      <c r="M3" s="2"/>
      <c r="N3" s="2"/>
      <c r="O3" s="4"/>
    </row>
    <row r="4" spans="1:16" ht="46.5" customHeight="1" x14ac:dyDescent="0.3">
      <c r="A4" s="31" t="s">
        <v>40</v>
      </c>
      <c r="B4" s="31"/>
      <c r="C4" s="31"/>
      <c r="D4" s="31"/>
      <c r="E4" s="31"/>
      <c r="I4" s="2"/>
      <c r="J4" s="2"/>
      <c r="K4" s="2"/>
      <c r="L4" s="2"/>
      <c r="M4" s="2"/>
      <c r="N4" s="2"/>
      <c r="O4" s="4"/>
    </row>
    <row r="5" spans="1:16" ht="59.25" customHeight="1" x14ac:dyDescent="0.3">
      <c r="A5" s="31" t="s">
        <v>41</v>
      </c>
      <c r="B5" s="31"/>
      <c r="C5" s="31"/>
      <c r="D5" s="31"/>
      <c r="E5" s="31"/>
      <c r="I5" s="2"/>
      <c r="J5" s="2"/>
      <c r="K5" s="2"/>
      <c r="L5" s="2"/>
      <c r="M5" s="2"/>
      <c r="N5" s="2"/>
      <c r="O5" s="4"/>
    </row>
    <row r="6" spans="1:16" ht="20.399999999999999" customHeight="1" x14ac:dyDescent="0.3">
      <c r="A6" s="20" t="s">
        <v>29</v>
      </c>
      <c r="B6" s="19"/>
      <c r="C6" s="19"/>
      <c r="D6" s="19"/>
      <c r="E6" s="19"/>
      <c r="I6" s="2"/>
      <c r="J6" s="2"/>
      <c r="K6" s="2"/>
      <c r="L6" s="2"/>
      <c r="M6" s="2"/>
      <c r="N6" s="2"/>
      <c r="O6" s="4"/>
    </row>
    <row r="7" spans="1:16" ht="31.5" customHeight="1" x14ac:dyDescent="0.3">
      <c r="A7" s="39" t="s">
        <v>30</v>
      </c>
      <c r="B7" s="39"/>
      <c r="C7" s="39"/>
      <c r="D7" s="39"/>
      <c r="E7" s="39"/>
      <c r="F7" s="39"/>
      <c r="G7" s="39"/>
      <c r="H7" s="40"/>
      <c r="I7" s="32" t="s">
        <v>2</v>
      </c>
      <c r="J7" s="33"/>
      <c r="K7" s="33"/>
      <c r="L7" s="34"/>
      <c r="M7" s="32" t="s">
        <v>8</v>
      </c>
      <c r="N7" s="34"/>
    </row>
    <row r="8" spans="1:16" ht="75.75" customHeight="1" x14ac:dyDescent="0.3">
      <c r="A8" s="23" t="s">
        <v>5</v>
      </c>
      <c r="B8" s="24" t="s">
        <v>1</v>
      </c>
      <c r="C8" s="25" t="s">
        <v>31</v>
      </c>
      <c r="D8" s="25" t="s">
        <v>32</v>
      </c>
      <c r="E8" s="26" t="s">
        <v>0</v>
      </c>
      <c r="F8" s="26" t="s">
        <v>9</v>
      </c>
      <c r="G8" s="26" t="s">
        <v>10</v>
      </c>
      <c r="H8" s="26" t="s">
        <v>3</v>
      </c>
      <c r="I8" s="27" t="s">
        <v>11</v>
      </c>
      <c r="J8" s="27" t="s">
        <v>12</v>
      </c>
      <c r="K8" s="27" t="s">
        <v>13</v>
      </c>
      <c r="L8" s="27" t="s">
        <v>7</v>
      </c>
      <c r="M8" s="28" t="s">
        <v>14</v>
      </c>
      <c r="N8" s="28" t="s">
        <v>15</v>
      </c>
      <c r="O8" s="26" t="s">
        <v>17</v>
      </c>
      <c r="P8" s="29" t="s">
        <v>16</v>
      </c>
    </row>
    <row r="9" spans="1:16" ht="28.8" x14ac:dyDescent="0.3">
      <c r="A9" s="5">
        <v>1</v>
      </c>
      <c r="B9" s="6" t="s">
        <v>26</v>
      </c>
      <c r="C9" s="7">
        <v>2</v>
      </c>
      <c r="D9" s="7">
        <v>3</v>
      </c>
      <c r="E9" s="7" t="s">
        <v>35</v>
      </c>
      <c r="F9" s="7" t="s">
        <v>36</v>
      </c>
      <c r="G9" s="17">
        <v>145</v>
      </c>
      <c r="H9" s="8">
        <f>((C9+D9)*G9)</f>
        <v>725</v>
      </c>
      <c r="I9" s="17">
        <v>40</v>
      </c>
      <c r="J9" s="17">
        <v>0</v>
      </c>
      <c r="K9" s="17">
        <v>40</v>
      </c>
      <c r="L9" s="8">
        <f>SUM(I9:K9)*(C9+D9)</f>
        <v>400</v>
      </c>
      <c r="M9" s="17">
        <v>0</v>
      </c>
      <c r="N9" s="17">
        <v>0</v>
      </c>
      <c r="O9" s="8">
        <f>SUM(H9,L9)</f>
        <v>1125</v>
      </c>
      <c r="P9" s="5"/>
    </row>
    <row r="10" spans="1:16" ht="32.25" customHeight="1" x14ac:dyDescent="0.3">
      <c r="A10" s="5">
        <v>2</v>
      </c>
      <c r="B10" s="6" t="s">
        <v>27</v>
      </c>
      <c r="C10" s="7">
        <v>5</v>
      </c>
      <c r="D10" s="7">
        <v>12</v>
      </c>
      <c r="E10" s="7" t="s">
        <v>35</v>
      </c>
      <c r="F10" s="7" t="s">
        <v>36</v>
      </c>
      <c r="G10" s="17">
        <v>145</v>
      </c>
      <c r="H10" s="8">
        <f>((C10+D10)*G10)</f>
        <v>2465</v>
      </c>
      <c r="I10" s="17">
        <v>40</v>
      </c>
      <c r="J10" s="17">
        <v>0</v>
      </c>
      <c r="K10" s="17">
        <v>40</v>
      </c>
      <c r="L10" s="8">
        <f>SUM(I10:K10)*(C10+D10)</f>
        <v>1360</v>
      </c>
      <c r="M10" s="17">
        <v>0</v>
      </c>
      <c r="N10" s="17">
        <v>0</v>
      </c>
      <c r="O10" s="8">
        <f t="shared" ref="O10" si="0">SUM(H10,L10)</f>
        <v>3825</v>
      </c>
      <c r="P10" s="5"/>
    </row>
    <row r="11" spans="1:16" ht="27" customHeight="1" x14ac:dyDescent="0.3">
      <c r="C11" s="12"/>
      <c r="D11" s="12"/>
      <c r="E11" s="12"/>
      <c r="F11" s="12"/>
      <c r="G11" s="13"/>
      <c r="H11" s="14"/>
      <c r="I11" s="13"/>
      <c r="J11" s="13"/>
      <c r="K11" s="13"/>
      <c r="L11" s="15"/>
      <c r="M11" s="35" t="s">
        <v>18</v>
      </c>
      <c r="N11" s="35"/>
      <c r="O11" s="16">
        <f>SUM(O9:O10)</f>
        <v>4950</v>
      </c>
    </row>
    <row r="12" spans="1:16" s="11" customFormat="1" ht="36" customHeight="1" x14ac:dyDescent="0.3">
      <c r="A12" s="36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6" ht="33.75" customHeight="1" x14ac:dyDescent="0.3">
      <c r="A13" s="37" t="s">
        <v>4</v>
      </c>
      <c r="B13" s="37"/>
      <c r="C13" s="37"/>
      <c r="D13" s="37"/>
      <c r="E13" s="37"/>
      <c r="F13" s="37"/>
      <c r="G13" s="37"/>
      <c r="H13" s="37"/>
    </row>
    <row r="14" spans="1:16" ht="12" customHeight="1" x14ac:dyDescent="0.3">
      <c r="A14" s="38" t="s">
        <v>6</v>
      </c>
      <c r="B14" s="38"/>
      <c r="C14" s="38"/>
      <c r="D14" s="38"/>
      <c r="E14" s="38"/>
      <c r="F14" s="38"/>
      <c r="G14" s="38"/>
      <c r="H14" s="38"/>
    </row>
    <row r="15" spans="1:16" s="10" customFormat="1" ht="20.25" customHeight="1" x14ac:dyDescent="0.3">
      <c r="A15" s="30" t="s">
        <v>19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</sheetData>
  <autoFilter ref="A8:P8" xr:uid="{00000000-0009-0000-0000-000002000000}"/>
  <mergeCells count="13">
    <mergeCell ref="A15:M15"/>
    <mergeCell ref="A2:E2"/>
    <mergeCell ref="A3:E3"/>
    <mergeCell ref="A4:E4"/>
    <mergeCell ref="A5:E5"/>
    <mergeCell ref="A7:H7"/>
    <mergeCell ref="I7:L7"/>
    <mergeCell ref="M7:N7"/>
    <mergeCell ref="M11:N11"/>
    <mergeCell ref="A12:M12"/>
    <mergeCell ref="A13:H13"/>
    <mergeCell ref="A14:H14"/>
    <mergeCell ref="L2:P2"/>
  </mergeCells>
  <pageMargins left="0.25" right="0.25" top="0.75" bottom="0.75" header="0.3" footer="0.3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B8D00375-0B46-4418-B1E6-8AAE6380A0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C9E0D-2FBD-447B-BF5C-E0C134AAC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E0C340-BC34-49C3-90E7-07DE658D712D}">
  <ds:schemaRefs>
    <ds:schemaRef ds:uri="http://schemas.microsoft.com/sharepoint/v4"/>
    <ds:schemaRef ds:uri="http://schemas.microsoft.com/office/2006/metadata/properties"/>
    <ds:schemaRef ds:uri="http://www.w3.org/XML/1998/namespace"/>
    <ds:schemaRef ds:uri="http://purl.org/dc/terms/"/>
    <ds:schemaRef ds:uri="d5573a5d-10e4-4724-a6b0-f07fd5e60675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c4eddb5-893d-46fb-9a13-cb0b8602c7d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2</vt:i4>
      </vt:variant>
    </vt:vector>
  </HeadingPairs>
  <TitlesOfParts>
    <vt:vector size="5" baseType="lpstr">
      <vt:lpstr>TALLINN</vt:lpstr>
      <vt:lpstr>ÄMARI</vt:lpstr>
      <vt:lpstr>JÕHVI</vt:lpstr>
      <vt:lpstr>JÕHVI!Prindiala</vt:lpstr>
      <vt:lpstr>TALLINN!Prindiala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Maibi Tint</dc:creator>
  <cp:lastModifiedBy>Kyllikki Hütti</cp:lastModifiedBy>
  <cp:lastPrinted>2023-12-28T11:56:29Z</cp:lastPrinted>
  <dcterms:created xsi:type="dcterms:W3CDTF">2021-05-06T09:46:18Z</dcterms:created>
  <dcterms:modified xsi:type="dcterms:W3CDTF">2024-08-19T10:51:42Z</dcterms:modified>
  <dc:title>Lisa 5.20240904_A_RKIK_Muudetud_Lisa_10_Pakkumus_OSA4_ohtveos_TALLINN_AMARI_JOHVI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