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https://rkik-edhs.mil.intra/dhs/Active/dav/applications/1/lists/1/items/396816/files/1/"/>
    </mc:Choice>
  </mc:AlternateContent>
  <xr:revisionPtr revIDLastSave="0" documentId="13_ncr:1_{3827ACDF-FBD6-415A-821E-5849A1727B82}" xr6:coauthVersionLast="47" xr6:coauthVersionMax="47" xr10:uidLastSave="{00000000-0000-0000-0000-000000000000}"/>
  <bookViews>
    <workbookView xWindow="-120" yWindow="-120" windowWidth="29040" windowHeight="15720" xr2:uid="{00000000-000D-0000-FFFF-FFFF00000000}"/>
  </bookViews>
  <sheets>
    <sheet name="Kuluvahendid" sheetId="2" r:id="rId1"/>
  </sheets>
  <definedNames>
    <definedName name="_xlnm._FilterDatabase" localSheetId="0" hidden="1">Kuluvahendid!$A$8:$K$60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M61" i="2" l="1"/>
  <c r="J46" i="2"/>
  <c r="M46" i="2" s="1"/>
  <c r="J60" i="2" l="1"/>
  <c r="M60" i="2" s="1"/>
  <c r="J59" i="2"/>
  <c r="M59" i="2" s="1"/>
  <c r="J58" i="2"/>
  <c r="M58" i="2" s="1"/>
  <c r="J56" i="2"/>
  <c r="M56" i="2" s="1"/>
  <c r="J54" i="2"/>
  <c r="M54" i="2" s="1"/>
  <c r="J53" i="2"/>
  <c r="M53" i="2" s="1"/>
  <c r="J52" i="2"/>
  <c r="M52" i="2" s="1"/>
  <c r="J50" i="2"/>
  <c r="M50" i="2" s="1"/>
  <c r="J49" i="2"/>
  <c r="M49" i="2" s="1"/>
  <c r="J48" i="2"/>
  <c r="M48" i="2" s="1"/>
  <c r="J47" i="2"/>
  <c r="M47" i="2" s="1"/>
  <c r="J45" i="2"/>
  <c r="M45" i="2" s="1"/>
  <c r="J44" i="2"/>
  <c r="M44" i="2" s="1"/>
  <c r="J43" i="2"/>
  <c r="M43" i="2" s="1"/>
  <c r="J42" i="2"/>
  <c r="M42" i="2" s="1"/>
  <c r="J41" i="2"/>
  <c r="M41" i="2" s="1"/>
  <c r="J40" i="2"/>
  <c r="M40" i="2" s="1"/>
  <c r="J39" i="2"/>
  <c r="M39" i="2" s="1"/>
  <c r="J38" i="2"/>
  <c r="M38" i="2" s="1"/>
  <c r="J37" i="2"/>
  <c r="M37" i="2" s="1"/>
  <c r="J36" i="2"/>
  <c r="M36" i="2" s="1"/>
  <c r="J35" i="2"/>
  <c r="M35" i="2" s="1"/>
  <c r="J34" i="2"/>
  <c r="M34" i="2" s="1"/>
  <c r="J33" i="2"/>
  <c r="M33" i="2" s="1"/>
  <c r="J31" i="2"/>
  <c r="M31" i="2" s="1"/>
  <c r="J30" i="2"/>
  <c r="M30" i="2" s="1"/>
  <c r="J29" i="2"/>
  <c r="M29" i="2" s="1"/>
  <c r="J28" i="2"/>
  <c r="M28" i="2" s="1"/>
  <c r="J27" i="2"/>
  <c r="M27" i="2" s="1"/>
  <c r="J26" i="2"/>
  <c r="M26" i="2" s="1"/>
  <c r="J25" i="2"/>
  <c r="M25" i="2" s="1"/>
  <c r="J24" i="2"/>
  <c r="M24" i="2" s="1"/>
  <c r="J23" i="2"/>
  <c r="M23" i="2" s="1"/>
  <c r="J22" i="2"/>
  <c r="M22" i="2" s="1"/>
  <c r="J21" i="2"/>
  <c r="M21" i="2" s="1"/>
  <c r="J20" i="2"/>
  <c r="M20" i="2" s="1"/>
  <c r="J19" i="2"/>
  <c r="M19" i="2" s="1"/>
  <c r="J18" i="2"/>
  <c r="M18" i="2" s="1"/>
  <c r="J17" i="2"/>
  <c r="M17" i="2" s="1"/>
  <c r="J16" i="2"/>
  <c r="M16" i="2" s="1"/>
  <c r="J15" i="2"/>
  <c r="M15" i="2" s="1"/>
  <c r="J14" i="2"/>
  <c r="M14" i="2" s="1"/>
  <c r="J13" i="2"/>
  <c r="M13" i="2" s="1"/>
  <c r="J12" i="2"/>
  <c r="M12" i="2" s="1"/>
  <c r="J11" i="2"/>
  <c r="M11" i="2" s="1"/>
  <c r="J10" i="2"/>
  <c r="M10" i="2" s="1"/>
</calcChain>
</file>

<file path=xl/sharedStrings.xml><?xml version="1.0" encoding="utf-8"?>
<sst xmlns="http://schemas.openxmlformats.org/spreadsheetml/2006/main" count="315" uniqueCount="214">
  <si>
    <t>Toote-grupi hanke osa nr</t>
  </si>
  <si>
    <t>Toote nimetus</t>
  </si>
  <si>
    <t>Kirjeldus</t>
  </si>
  <si>
    <t xml:space="preserve">Pakutud toote nimetus ja tootekood </t>
  </si>
  <si>
    <t>Pakutud toote tehniline kirjeldus</t>
  </si>
  <si>
    <r>
      <t xml:space="preserve">Pakendi hind eurodes km-ta </t>
    </r>
    <r>
      <rPr>
        <sz val="11"/>
        <rFont val="Arial"/>
        <family val="2"/>
        <charset val="186"/>
      </rPr>
      <t xml:space="preserve">(sendi täpsusega </t>
    </r>
    <r>
      <rPr>
        <sz val="11"/>
        <color rgb="FF0070C0"/>
        <rFont val="Arial"/>
        <family val="2"/>
        <charset val="186"/>
      </rPr>
      <t>max 2 kohta</t>
    </r>
    <r>
      <rPr>
        <sz val="11"/>
        <rFont val="Arial"/>
        <family val="2"/>
        <charset val="186"/>
      </rPr>
      <t xml:space="preserve"> peale koma*)</t>
    </r>
  </si>
  <si>
    <r>
      <t xml:space="preserve">Kogus pakendis </t>
    </r>
    <r>
      <rPr>
        <sz val="11"/>
        <rFont val="Arial"/>
        <family val="2"/>
        <charset val="186"/>
      </rPr>
      <t>(sisestada valgetesse lahtritesse</t>
    </r>
    <r>
      <rPr>
        <sz val="11"/>
        <color rgb="FF0070C0"/>
        <rFont val="Arial"/>
        <family val="2"/>
        <charset val="186"/>
      </rPr>
      <t xml:space="preserve"> vaid number</t>
    </r>
    <r>
      <rPr>
        <sz val="11"/>
        <rFont val="Arial"/>
        <family val="2"/>
        <charset val="186"/>
      </rPr>
      <t>)</t>
    </r>
  </si>
  <si>
    <t>Võrdlusühik</t>
  </si>
  <si>
    <t>Prognoositav aastane vajadus võrdlusühikutes</t>
  </si>
  <si>
    <t>II TG</t>
  </si>
  <si>
    <t xml:space="preserve">SIDUMISMATERJAL </t>
  </si>
  <si>
    <t>rull</t>
  </si>
  <si>
    <t>Elastikside 12 cm x 5-7 m</t>
  </si>
  <si>
    <t>Pruun või kaitsevärvi tugevama koega veniv rõhkside. Koosneb puuvillast ning elastaanist. Kasutatakse rõhk - ning toestava sidemena lihastele ja liigestele. Mõõdud 12 cm x pikkus 5-7 m. Kinnitusklambrid. Ühekaupa pakendatud, kastis 30-100 tk.</t>
  </si>
  <si>
    <t>Esmaabiside väike 10 cm, steriilne</t>
  </si>
  <si>
    <t>FCP-01 kit NSN 6510-01-460-0849. Individuaalne esmaabiside haavapadjaga, pöördsulguriga, ühekordseks kasutamiseks, pakitud steriilsesse vaakumpakendisse, roheline. Miinimum säilivusaeg tootmisest 7 aastat. Tellitav ühekaupa.</t>
  </si>
  <si>
    <t>tükk</t>
  </si>
  <si>
    <t>Esmaabiside keskmine 15 cm , steriilne</t>
  </si>
  <si>
    <t>FCP-02 NSN 6510-01-492-2275. Individuaalne esmaabiside haavapadjaga, pöördsulguriga, ühekordseks kasutamiseks, pakitud steriilsesse vaakumpakendisse, roheline. Miinimum säilivusaeg tootmisest 7 aastat. Tellitav ühekaupa.</t>
  </si>
  <si>
    <t>Esmaabiside kõhule, steriilne</t>
  </si>
  <si>
    <t>FCP-09 NSN 6510-01-532-6656 või samaväärne. Taktikaline multifunktsionaalne (kõhu / suure haava või amputatsiooni) side. Haavapadi 30 cm x 30 (+/- 1 cm) cm on kaetud eemaldatava kilega. Pikkus 190 cm (+/- 10 cm) (venitamata), laius 20 cm. Miinimum säilivusaeg tootmisest 7 aastat. Tellitav ühekaupa.</t>
  </si>
  <si>
    <t>Haavapadi 10 x 10 cm hea imavusega, steriilne</t>
  </si>
  <si>
    <t xml:space="preserve">Steriilne absorbeeriv haavapadi. Väga suure imamisvõimega ning kaetud ühest küljest õhku läbilaskva eritisi hülgava materjaliga. Haavapoolne pind on eriti pehme ning ei kleepu haava külge. Suurus 10 x 10 cm. Steriilses pakendis 1 tk. Karbis 10-50 steriilset pakendit. </t>
  </si>
  <si>
    <t xml:space="preserve">Haavapadi 20 x 20 cm hea imavusega, steriilne </t>
  </si>
  <si>
    <t xml:space="preserve">Steriilne absorbeeriv haavapadi. Väga suure imamisvõimega ning kaetud ühest küljest õhku läbilaskva eritisi hülgava materjaliga. Haavapoolne pind on eriti pehme ning ei kleepu haava külge. Suurus 20 x 20 cm. Steriilses pakendis 1 tk. Karbis 10-50 steriilset pakendit. </t>
  </si>
  <si>
    <t>Haavaplaaster 10 x 30 cm, steriilne</t>
  </si>
  <si>
    <t>Steriilne haavapadjaga plaaster on valmistatud valgest lausmaterjalist ning kaetud hüpoallergeense liimiga. Plaastri keskel asuv õhuke haavapadi ei kleepu haava külge ning on suure imamisvõimega. Suurus 10 x 30 cm  (+/- 2 cm). Karbis 20-50 ühekaupa pakendatud steriilset plaastrit. </t>
  </si>
  <si>
    <t>Haavatampoon 5 x 5 cm lausmaterjalist, mittesteriilne N100</t>
  </si>
  <si>
    <t>Haavatampoon 5 x 5 cm sünteetilisest 4-kihilisest lausmaterjalist, mittesteriilne. Pakendis 100 tk.</t>
  </si>
  <si>
    <t>Haavatampoon 10 x 10 cm lausmaterjalist, mittesteriilne N100</t>
  </si>
  <si>
    <t>Haavatampoon 10 x 10 cm sünteetilisest 4-kihilisest lausmaterjalist, mittesteriilne. Pakendis 100 tk.</t>
  </si>
  <si>
    <t>Haavatampoon 5 x 5 cm lausmaterjalist N5, steriilne</t>
  </si>
  <si>
    <t>Haavatampoon 5 x 5 cm sünteetilisest 4-kihilisest lausmaterjalist. Steriilses pakendis 5 tk. Steriilseid pakendeid karbis 20-50 tk.</t>
  </si>
  <si>
    <t>N5 pakend</t>
  </si>
  <si>
    <t>Haavatampoon 10 x 10 cm lausmaterjalist N5, steriilne</t>
  </si>
  <si>
    <t>Haavatampoon 10 x 10 cm sünteetilisest 4-kihilisest lausmaterjalist. Steriilses pakendis 5 tk. Steriilseid pakendeid karbis 20-50 tk.</t>
  </si>
  <si>
    <t>Hemostaatiline haavaside</t>
  </si>
  <si>
    <t>Quikclot Combat Gauze NSN 6510-01-562-3325 või samaväärne. Hemostaatiliste graanulitega kaetud side massiivse verejooksu peatamiseks.  Üksikvõitlejale. Steriilne vaakumpakend. Tellitav ühekaupa.</t>
  </si>
  <si>
    <t>Hüdrokolloidplaaster 10 x 10 cm, steriilne</t>
  </si>
  <si>
    <t>Hüdrokolloid- või hüdrogeelplaaster mõõtudega 10 x 10 cm, ilma kleepääriseta. Õhuke, vähese imavusega. Pakendis 1-10 ühekaupa pakendatud steriilset plaastrit.</t>
  </si>
  <si>
    <t>Isekinnituv rullside vahtmaterjalist 3 cm</t>
  </si>
  <si>
    <t>Pikkus 400-500 cm. Nahavärvi. Pakendis 1-2 rulli.</t>
  </si>
  <si>
    <t>Isekinnituv rullside vahtmaterjalist 6 cm</t>
  </si>
  <si>
    <t>Plaaster haavapadjaga 6 cm × 10 cm, elastsest tekstiilist, mittesteriilne</t>
  </si>
  <si>
    <t>Lõigatav plaaster tekstiilist, haavapadjaga. Pakendis 5-20 tk.</t>
  </si>
  <si>
    <t>Rullplaaster lausmaterjalist 5 cm x 10 m</t>
  </si>
  <si>
    <t>Rullplaaster fikseerimiseks, lausmaterjalist, haavapadjata, laiusega 5 cm, pikkusega 10 m.  Sobilik haavasidemete täiepinnaliseks fikseerimiseks ja ka mõõteinstrumentide, sondide, kanüülide jms kinnitamiseks. Pakendis 1 rull.</t>
  </si>
  <si>
    <t>Valge või nahavärvi tekstiilist rullplaaster. Hüpoallergeense liimiga. Rullis 9-10 m. Pakendis 6-24 rulli.</t>
  </si>
  <si>
    <t>Rullplaaster tekstiilist 2,5 cm</t>
  </si>
  <si>
    <t>Sporditeibi alusside </t>
  </si>
  <si>
    <t>Sporditeibi alusside laiusega 7 cm (+/- 1 cm), pikkusega 25 - 30m. Ühekaupa pakendatud. Pakendis 1-24 rulli.</t>
  </si>
  <si>
    <t>Süsteplaaster 3,8 × 3,8 cm</t>
  </si>
  <si>
    <t>Süsteplaaster 3,8 × 3,8 cm, nahavärvi. Pakendis 200-300 tk.</t>
  </si>
  <si>
    <t>Tampoon röntgenniidiga 10 x 10 cm N5, steriilne</t>
  </si>
  <si>
    <t>Tampoon 10 x 10 cm marlist, 8-12-kihiline, röntgenniidiga. Steriilses pakendis 5 tk. Steriilseid pakendeid karbis 10-50 tk.</t>
  </si>
  <si>
    <t>Tampoon röntgenniidiga 10 x 20 cm N5, steriilne</t>
  </si>
  <si>
    <t>Tampoon 10 x 20 cm marlist, 8-12-kihiline, röntgenniidiga. Steriilses pakendis 5 tk. Steriilseid pakendeid karbis 10-50 tk.</t>
  </si>
  <si>
    <t>MEDITSIINITARVIKUD</t>
  </si>
  <si>
    <t>Bakterfilter</t>
  </si>
  <si>
    <t>Bakterfilter täiskasvanute hingamikotile intubatsioonitoru ja kontuuri vahele. Hingamise mahu (VT) alumine piir peab olema võrdne või suurem kui 150 ml. Kaitseb hingamiskotti bakterite ja viiruste (sh HIV ja TBC) eest. Pakendis 1-50 tk.</t>
  </si>
  <si>
    <t>EKG elektroodid, kleebitavad</t>
  </si>
  <si>
    <t>EKG elektroodid, kleebitavad, täiskasvanutele. Originaalpakendis 1-60 tk. </t>
  </si>
  <si>
    <t>Haavaliim</t>
  </si>
  <si>
    <t>Haavaliim siledaservaliste nahahaavade sulgemiseks. Koeliim on 0,5-1 ml tuubides või ampullides. Pakendis 5-15 steriilset tuubi või ampulli.</t>
  </si>
  <si>
    <t>tuub/ampull</t>
  </si>
  <si>
    <t>komplekt</t>
  </si>
  <si>
    <t>Imav aluslina 40 x 60 cm</t>
  </si>
  <si>
    <t>Pehme pealispinnaga aluslinad. Imavus vähemalt 400 ml. Originaalpakendis 1-30 tk.</t>
  </si>
  <si>
    <t>Imav aluslina 60 x 90 cm</t>
  </si>
  <si>
    <t xml:space="preserve">Pehme pealispinnaga aluslinad. Imavus vähemalt 800 ml. Originaalpakendis 1-30 tk. </t>
  </si>
  <si>
    <t>Intubatsioonitoru juhtevarras, ühekordseks kasutamiseks, steriilne</t>
  </si>
  <si>
    <t>Intubatsioonitorudele sisediameetriga 5,0 mm kuni 10,0 mm. Steriilses pakendis 1 tk, originaalpakendis 1-20 tk.</t>
  </si>
  <si>
    <t>Kaelalahas. NSN 6515-01-452-4435</t>
  </si>
  <si>
    <t>Universaalne, reguleeritav, oliivroheline. Tellitav ühekaupa.</t>
  </si>
  <si>
    <t>Kateteriseerimiskomplekt pintsetiga, steriilne</t>
  </si>
  <si>
    <t>Kateteriseerimiskomplekti sisu: neerukauss, pintsett, 2 tampooni, 5 tupsu kausis, nitriilkindad M suurus, kattelina. Pakendis 1-20 steriilset komplekti.</t>
  </si>
  <si>
    <t xml:space="preserve">Kilest padjakate, rullis </t>
  </si>
  <si>
    <t>Mõõdud 50 x 75 cm (+/- 5cm). Pakendi suurus 10-100 tk. </t>
  </si>
  <si>
    <t>Libiaine kateetritele, üheannuseline pakend, steriilne</t>
  </si>
  <si>
    <t>Meditsiiniliseks otstarbeks. Üksikpakendis 5-10 g. Pakendis 50-200 tk.</t>
  </si>
  <si>
    <t>Neerukauss, ühekordseks kasutamiseks</t>
  </si>
  <si>
    <t>Pakendis 200-500 tk.</t>
  </si>
  <si>
    <t>Nõelakogumiskarp 0,2 l</t>
  </si>
  <si>
    <t>Nõelakogumiskarp tugevast plastikust, kaanega. Kaanes suletav ava nõelte sisestamiseks, ava diameeter mitte suurem kui 2 cm (ovaalse ava puhul peavad diameetrid olema mitte suuremad kui 2,5 ja 4 cm). Karbi kogumaht 0,2 liitrit. Võimalik tellida ühekaupa.</t>
  </si>
  <si>
    <t>Puugieemalduspintsetid</t>
  </si>
  <si>
    <t>Puugieemalduspintsetid metallist, võib sisaldada plastikdetaile. Võimalik tellida ühekaupa.</t>
  </si>
  <si>
    <t>Süstal 1ml, nasaalpihustiga</t>
  </si>
  <si>
    <t>Süstal nasaalpihustiga ravimite manustamiseks. Selgelt nähtav mõõtskaala, pehme koonuse kujuline pihusti. Pihustatavate osakeste suurus 30-100 µm. Ühekordne. Pakendis 1-50 ühekaupa pakendatud süstalt koos pihustiga. </t>
  </si>
  <si>
    <t xml:space="preserve">Süstal eemaldatava nõelaga. Selgelt nähtav mõõtskaala, silindri osa hea läbipaistvusega, sujuv kolvi liikumine, hermeetiline, tsentrist nihutatud süstekohaga. Steriilne. Pakendis 100 tk. </t>
  </si>
  <si>
    <t>Süstal 10 ml, nõelaga, ühekordseks kasutamiseks, steriilne</t>
  </si>
  <si>
    <t>Pakendis 20-200 tk.</t>
  </si>
  <si>
    <t>Vatitikud 15 cm, suured N50</t>
  </si>
  <si>
    <t>Peitsimispulk, suur. Pikkus 15 cm. Pakendis 50 tk.</t>
  </si>
  <si>
    <t xml:space="preserve">Õmblusniit kirurgiline, mitteresorbeeruv monofilament, suurus 6-0, lõikava 3/8 nõelaga,  steriilne </t>
  </si>
  <si>
    <t>Dermalon, Monosof või samaväärne. Niit mitteresorbeeruv monofilament, suurus 6-0, 45 cm, nõel lõikav, 3/8 ringi, raadius 12-13 mm, steriilne. Pakendis 24-36 tk.</t>
  </si>
  <si>
    <t>LABORITARVIKUD</t>
  </si>
  <si>
    <t>test</t>
  </si>
  <si>
    <r>
      <t xml:space="preserve">Testriba </t>
    </r>
    <r>
      <rPr>
        <i/>
        <sz val="11"/>
        <rFont val="Arial"/>
        <family val="2"/>
        <charset val="186"/>
      </rPr>
      <t>Streptococcus aureuse</t>
    </r>
    <r>
      <rPr>
        <sz val="11"/>
        <rFont val="Arial"/>
        <family val="2"/>
        <charset val="186"/>
      </rPr>
      <t xml:space="preserve"> määramiseks</t>
    </r>
  </si>
  <si>
    <t>Testriba Quikread GO Strep A kit N50</t>
  </si>
  <si>
    <t>Testribad C-reaktiivse valgu ja hemoglobiini määramiseks</t>
  </si>
  <si>
    <t>Quikread GO wrCRP+HB kit N50</t>
  </si>
  <si>
    <t>Vaakumkatsuti nõel 21G koos nõelahoidjaga</t>
  </si>
  <si>
    <t>HAMBARAVI KULUMATERJAL</t>
  </si>
  <si>
    <t>Kaitseprillid patsiendile, tumedad</t>
  </si>
  <si>
    <t>Patsiendile, tumedad, ereda valguse eest kaitsvad. Tellitav ühekaupa.</t>
  </si>
  <si>
    <t>PUHASTUS- JA DESINFEKTSIOONIVAHENDID</t>
  </si>
  <si>
    <t>Sterilisatsiooni MVI indikaatorid, klass 4</t>
  </si>
  <si>
    <t xml:space="preserve">Aurusterilisatsiooniks. Klass 4. Pakendis 100-500 tk. </t>
  </si>
  <si>
    <t>Sterilisatsiooni TST indikaatorid, klass 6</t>
  </si>
  <si>
    <t>Aurusterilisatsiooni TST (time, steam, temperature) indikaatorid. Klass 6. Pakendis 100-500 tk.</t>
  </si>
  <si>
    <t>Sterilisatsiooniks Bowie&amp;Dick testid autoklaavile</t>
  </si>
  <si>
    <t>Pakendis 1-50 tk.</t>
  </si>
  <si>
    <t>Perfekta Super, ref 105933</t>
  </si>
  <si>
    <t>Perfekta Super 12cmx5m pika veniv elastikside, pruun.Kastis 50 tk</t>
  </si>
  <si>
    <t>Israeli Emergency Bandage, FCP-01</t>
  </si>
  <si>
    <t>NSN 6510-01-460-0849</t>
  </si>
  <si>
    <t>Israeli Emergency Bandage, FCP-02</t>
  </si>
  <si>
    <t>NSN 6510-01-492-2275</t>
  </si>
  <si>
    <t>Israeli Emergency Bandage, FCP-09</t>
  </si>
  <si>
    <t>NSN 6510-01-532-6656</t>
  </si>
  <si>
    <t>Klinion imav haavapadi 10x10cm ster. REF 4170010  N50</t>
  </si>
  <si>
    <t> Klinion suure imavusega haavapadi 10x10cm Kastis 8x50 tk</t>
  </si>
  <si>
    <t>Klinion imav haavapadi 20x20cm ster. REF  4170013  N15</t>
  </si>
  <si>
    <t> Klinion suure imavusega haavapadi 20x20cm ster. Kastis 8x15 tk</t>
  </si>
  <si>
    <t>Kliniplast Border 10x30cm haavaplaaster ref 4294206 N25</t>
  </si>
  <si>
    <t xml:space="preserve">Kliniplast Border valgest lausmaterjalist haavaplaaster haavapadjaga. Kastis 24 x 25 tk </t>
  </si>
  <si>
    <t>Klinion haavatamp.5x5cm N100/m.ster/4-kihti ref 4175004</t>
  </si>
  <si>
    <t>Lausmaterjalist haavatampoon, mittesteriilne. Pakis N100, kastis 50 pakki</t>
  </si>
  <si>
    <t>Klinion haavatamp.10x10cm N100/m.ster/4-kihti ref 4175034</t>
  </si>
  <si>
    <t>Klinion haavatamp.steriilne 5x5cm N5/100tk/4-kihti  ref 4175003</t>
  </si>
  <si>
    <t>Steriilne lausmaterjalist haavatampoon, pakendatud 5 kaupa, karbis 20 steriilset pakendit, kastis 30 pakki</t>
  </si>
  <si>
    <t>Klinion haavatamp.steriilne 10x10cm N5/100tk/4-kihti ref 4175033-1</t>
  </si>
  <si>
    <t>Steriilne lausmaterjalist haavatampoon, pakendatud 5 kaupa, karbis 20 steriilset pakendit, kastis 16 pakki</t>
  </si>
  <si>
    <t>QuikClot Combat Gauze hemostaatiline side 7,5cmx3,7m N1 ref 200</t>
  </si>
  <si>
    <t>QuikClot Combat Gauze kaoliini sisaldav hemostaatiline side 7,5cmx3,7m Z-fold N1 vaakumpakend</t>
  </si>
  <si>
    <t xml:space="preserve">Kliniderm 10x10cm Hüdrokolloidplaaster, steriilne, N5 ref 4174102 </t>
  </si>
  <si>
    <t>Kliniderm hüdrokolloidplaaster õhuke, pakendatud steriilselt ühe kaupa, pakendis 5 tk, kastis 60 pakki</t>
  </si>
  <si>
    <t>Cederroth  side 3x450cm ref CD3450B</t>
  </si>
  <si>
    <t>Pakis N1, vahtmaterjalist rullside</t>
  </si>
  <si>
    <t>Cederroth side 6x450cm ref CD6450B</t>
  </si>
  <si>
    <t> Kliniplast plaaster haava padjaga 10cmx6cm REF 40294105 N10</t>
  </si>
  <si>
    <t>Kliniplast plaaster haava padjaga 10cmx6cm N10</t>
  </si>
  <si>
    <t>Kliniplast Fix 5cmx10m kinnitusplaaster REF 40294340  </t>
  </si>
  <si>
    <t>Kliniplast Fix 5cmx10m kinnitusplaaster taustapaberiga, haavapadjata N1 karbis</t>
  </si>
  <si>
    <t>Kliniplast tekstiilteip nahavärvi 2,5cmx9,10m REF 294166 N12</t>
  </si>
  <si>
    <t>Kliniplast tekstiilteip nahavärvi 2,5cmx9,10m N12</t>
  </si>
  <si>
    <t>Haftan polüuretaan side 7cmx27,5m REF 22315 N6</t>
  </si>
  <si>
    <t>Haftan polüuretaan side sporditeibile 7cmx27,5m, müük karbiga, karbis 6 rulli.</t>
  </si>
  <si>
    <t>Yibon 38x38mm nahavärvi süsteplaaster, REF 6010004   N250</t>
  </si>
  <si>
    <t> Yibon 38x38mm nahavärvi süsteplaaster, karbis 250 tükki</t>
  </si>
  <si>
    <t>Klinion haavatampoon marli 12-kihti 10x10cm ster N5/100 ref 115005</t>
  </si>
  <si>
    <t>Klinion haavatampoon marli 12-kihti 10x10cm ster N5/100 ref 115006</t>
  </si>
  <si>
    <t>Klinion haavatampoon marli 12-kihti 10x20cm ster N5/100 ref 115020</t>
  </si>
  <si>
    <t>Klinion haavatampoon marli 12-kihti 10x20cm ster N5/100 ref 115021</t>
  </si>
  <si>
    <t>Rvent Bac filter port täiskasvanutele ref 40920</t>
  </si>
  <si>
    <t>Bakterifilter Intubatsioonitoru ja kontuuri vahele. Kaitseb hingamiskotti bakterite ja viiruste (sh HIV ja TBC) eest 99.99%. Pakendis 50 tk.</t>
  </si>
  <si>
    <t>Lang EKG elektrood F-RG1</t>
  </si>
  <si>
    <t>EKG elektroodid, kleebitavad, kuivgeeliga 4,1x3,2 cm, originaalpakendis 30 tk</t>
  </si>
  <si>
    <t> Haavaliim Klinion 0,5ml REF 40115500  N12</t>
  </si>
  <si>
    <t>Haavaliim Klinion 0,5ml, karbis üksikud steriilsed aplikaatorid, karbis 12 tk, müük karbiga</t>
  </si>
  <si>
    <t>Aluslina 40x60cm 10534060</t>
  </si>
  <si>
    <t>Imavad aluslinad on kasutamiseks kaitseks uriinilekete eest. Omab niiskust mitteläbilaskvat
kihti ehk kattekile. Imav sisemus koosneb pehmest tselluloosist. Kogu lina pinda katab
kuivana püsivast materjalist kiht. Kõik lina servad on täielikult suletud vältimaks vedelike
väljaimbumist voodikaitsest.</t>
  </si>
  <si>
    <t>Aluslina 60x60cm
10536090</t>
  </si>
  <si>
    <t>Intubatsioonitoru juhtevarras Rüsch Ch 12 ref 503700</t>
  </si>
  <si>
    <t>Intubatsioonitorudele alates I.D 5.0, metallist, plastkattega, ühekordseks kasutamiseks. Steriilses pakendis 1 tk, originaalpakendis 20 tk.</t>
  </si>
  <si>
    <t>Ambu Perfit ACE Military reguleeritav kaelalahas ref. 264208020</t>
  </si>
  <si>
    <t>9150041  Kateteriseerimise kompl pintsetiga steriilne N10</t>
  </si>
  <si>
    <t>9150041  Kateteriseerimise kompl pintsetiga steriilne N10
Komplekt sisaldab:
• Katmislina 50 x 50 cm 1 tk
• Lõhikuga katmislina 60 x 75 cm 1 tk
• Plastikalus 2-osaline 1 k
• Tampoonid 7,5 x 7,5 cm 4 tk
• Tupsud 5 cm 2 tk
• Pintsett plastikust 1 tk
• Nitriilkindad M</t>
  </si>
  <si>
    <t xml:space="preserve">1203473 Padjakaitse kilest </t>
  </si>
  <si>
    <t xml:space="preserve">Toode rullis, sinine, mõõdud 50x75cm </t>
  </si>
  <si>
    <t> OptiLube libesti geel 5gr ster N150 ref:1120</t>
  </si>
  <si>
    <t>Meditsiiniliseks otstarbeks. Üksikpakendis 5g. Pakendis 150tk</t>
  </si>
  <si>
    <t>690101  Neerukauss 700ml</t>
  </si>
  <si>
    <t>Toode on mõeldud ajutiseks instrumentide jne. ning vedelike hoidmiseks. Toote vastupidavus erinevatele vedelikele sõltub hoitava vedeliku toimest ja aktiivsusest. 24 h peab vastu, kui hoitakse
vesi kuni 80º, veri, uriin,
Saline (Sodium chloride) 0,9% Hydrochloric acid 0,1M Acetic acid 3%
Hydrogen peroxide 3%
Formaldehyde 10%
Kaaliumpermanganaat 0,03%</t>
  </si>
  <si>
    <t>Klinion jäätmenõu 0,2L, ref 77510900</t>
  </si>
  <si>
    <t>Jäätmenõu 0,2 L, polüpropüleen, kaanel suletav ava nõelte sisestamiseks, läbimõõt 4,7 cm, kõrgus 12,8 cm, ümara põhjaga</t>
  </si>
  <si>
    <t>Pintsett puugi eemald.9cm met. Lame, ref 1110380</t>
  </si>
  <si>
    <t>Pikkus 9 cm, metall, lame</t>
  </si>
  <si>
    <t>LMA Nasaalpihusti süstal 1ml N25, ref MAD110</t>
  </si>
  <si>
    <t>Süstal nasaalpihustiga ravimite manustamiseks. Selgelt nähtav mõõtskaala, pehme koonuse kujuline pihusti. Pihustatavate osakeste suurus 30-100 µm. Ühekordne. Pakendis 50 ühekaupa pakendatud süstalt koos pihustiga. </t>
  </si>
  <si>
    <t>Chirana 2-osaline 10ml süstal nõelaga ref CH010L0840</t>
  </si>
  <si>
    <t>Chirana 2-osaline 10ml süstal nõelaga, karbis 100 tk</t>
  </si>
  <si>
    <t>70-275 Vatitikud suured</t>
  </si>
  <si>
    <t>pakis N50, puutikk, tootja Dansu</t>
  </si>
  <si>
    <t>Silon monofilament sinine DS12/1 0,7EP 45cm Kood: SM2255-2</t>
  </si>
  <si>
    <t>Mitteresorbeeruv Silon monofilament sinine, niidi jämedus 6-0 nõela pikkus 13mm 3/8 kaar, lõikav, niidi pikkus 45cm, steriilne N24</t>
  </si>
  <si>
    <t>135883  Quikread GO Strep A</t>
  </si>
  <si>
    <t>QuikRead go® Strep A on kvalitatiivne test  Streptococcus pyogenes (Strep A) määramiseks kurguproovidest juhul kui kahtlustatakse Strep A poolt põhjustatud  kurgumandlite neelupõletikku. Test viiakse läbi kasutades QuikRead go® instrumenti.  Kasutamiseks ainult in vitro diagnostikumina</t>
  </si>
  <si>
    <t>QuikReag go wrCRP test on immunoturbidimeetriline C-reaktiivse valgu määramise test täisverest, seerumist ja plasmast</t>
  </si>
  <si>
    <t>KIMA nõel 21G+safety holder roh. Ster., ref 15521</t>
  </si>
  <si>
    <t xml:space="preserve">Nõel 21G + turvahoidja roheline, steriilne </t>
  </si>
  <si>
    <t>Kaitseprillid UV kaitsega N1
REF: SPEC-UV2-001</t>
  </si>
  <si>
    <t xml:space="preserve">Polükarbonaadist kriimustuskindla töötlusega reguleeritava kaelapaelaga </t>
  </si>
  <si>
    <t>AC250/500  Steriking indikaator aur 3.5 min 4 klass N500</t>
  </si>
  <si>
    <t>Klass 4 keemiline indikaator auruga steriliseerimise protsessi kontrolliks</t>
  </si>
  <si>
    <t>28653  Steripoint indikaator aur 5.3 min klass 6 N250</t>
  </si>
  <si>
    <t>Klass 6 keemiline indikaator auruga steriliseerimise protsessi kontrolliks</t>
  </si>
  <si>
    <t>307  Bowie&amp;Dick test Sterlab Eurotest N1</t>
  </si>
  <si>
    <t>Bowie&amp;Dick test autoklaavile</t>
  </si>
  <si>
    <t>Mediq Eesti OÜ</t>
  </si>
  <si>
    <r>
      <t>Võrdlusühiku maksumus km-ta (</t>
    </r>
    <r>
      <rPr>
        <b/>
        <sz val="11"/>
        <color rgb="FF0070C0"/>
        <rFont val="Arial"/>
        <family val="2"/>
        <charset val="186"/>
      </rPr>
      <t>max 4 kohta</t>
    </r>
    <r>
      <rPr>
        <b/>
        <sz val="11"/>
        <rFont val="Arial"/>
        <family val="2"/>
        <charset val="186"/>
      </rPr>
      <t xml:space="preserve"> peale koma*,</t>
    </r>
    <r>
      <rPr>
        <b/>
        <sz val="11"/>
        <color rgb="FF0070C0"/>
        <rFont val="Arial"/>
        <family val="2"/>
        <charset val="186"/>
      </rPr>
      <t>kaetud valemiga</t>
    </r>
    <r>
      <rPr>
        <b/>
        <sz val="11"/>
        <rFont val="Arial"/>
        <family val="2"/>
        <charset val="186"/>
      </rPr>
      <t>: "pakeni hind" / "kogus pakendis")</t>
    </r>
  </si>
  <si>
    <t>Prognoositava aastase vajaduse kogumaksumus</t>
  </si>
  <si>
    <t>hankelepingu "Ravimite ja meditsiini kuluvahendite soetus" juurde</t>
  </si>
  <si>
    <t xml:space="preserve">Pakkumus kategooria II meditsiini kuluvahendid </t>
  </si>
  <si>
    <t>Skalpell nr 23, ühekordseks kasutamiseks, steriilne</t>
  </si>
  <si>
    <t>Ohutustoode, tera peale libistatava kattega, üheosaline. Pakendis 10-20 tk.</t>
  </si>
  <si>
    <t>Skalpell Nr.23 Safeshield kaitsega steriilne N10 Kood: M47E/5236012</t>
  </si>
  <si>
    <t>Skalpell Nr.23 Safeshield kaitsega steriilne, ühekordne N10 pakis</t>
  </si>
  <si>
    <t>Õppežgutt, CAT-žgutt sinine</t>
  </si>
  <si>
    <t>NSN 6910-01-560-2972. Omab CE märgist ja on patenteeritud. 7-nda generatsiooni toode, mis on mõeldud väljaõppe läbiviimisel arteriaalse verejooksu sulgemise õpetamiseks. Korduvkasutatav. Võimalik paigaldada ühe käega. Välivormi tasku suuruse tõttu peab jääma mõõtmetesse 15 cm x 6 cm x 4 cm (+/-1 cm). Avatult pikkus 95 cm (+/-1 cm). Värvuse järgi eristatav reaalolukorras kasutatavast arteriaalseset žgutist. Tellitav ühekaupa.</t>
  </si>
  <si>
    <t>C-A-T Combat Application Tourniquet Training, 30-0033</t>
  </si>
  <si>
    <t>NSN 6910-01-560-2972 sinine</t>
  </si>
  <si>
    <t>146255 Quikread GO wrCRP+Hb +kapill ja tühj 50 testi</t>
  </si>
  <si>
    <t>Lisa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</si>
</sst>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0\ &quot;€&quot;"/>
  </numFmts>
  <fonts count="14">
    <font>
      <sz val="11"/>
      <color theme="1"/>
      <name val="Calibri"/>
      <family val="2"/>
      <scheme val="minor"/>
    </font>
    <font>
      <sz val="11"/>
      <color rgb="FF006100"/>
      <name val="Calibri"/>
      <family val="2"/>
      <charset val="186"/>
      <scheme val="minor"/>
    </font>
    <font>
      <sz val="11"/>
      <name val="Arial"/>
      <family val="2"/>
      <charset val="186"/>
    </font>
    <font>
      <sz val="11"/>
      <color rgb="FFC00000"/>
      <name val="Arial"/>
      <family val="2"/>
      <charset val="186"/>
    </font>
    <font>
      <b/>
      <sz val="11"/>
      <name val="Arial"/>
      <family val="2"/>
      <charset val="186"/>
    </font>
    <font>
      <sz val="11"/>
      <color rgb="FF0070C0"/>
      <name val="Arial"/>
      <family val="2"/>
      <charset val="186"/>
    </font>
    <font>
      <sz val="10"/>
      <name val="Arial"/>
      <family val="2"/>
      <charset val="186"/>
    </font>
    <font>
      <b/>
      <sz val="11"/>
      <color rgb="FF0070C0"/>
      <name val="Arial"/>
      <family val="2"/>
      <charset val="186"/>
    </font>
    <font>
      <i/>
      <sz val="11"/>
      <name val="Arial"/>
      <family val="2"/>
      <charset val="186"/>
    </font>
    <font>
      <sz val="11"/>
      <color rgb="FF0070C0"/>
      <name val="Arila"/>
      <charset val="186"/>
    </font>
    <font>
      <sz val="11"/>
      <color rgb="FF9C5700"/>
      <name val="Calibri"/>
      <family val="2"/>
      <charset val="186"/>
      <scheme val="minor"/>
    </font>
    <font>
      <b/>
      <sz val="11"/>
      <color theme="1"/>
      <name val="Calibri"/>
      <family val="2"/>
      <charset val="186"/>
      <scheme val="minor"/>
    </font>
    <font>
      <sz val="11"/>
      <name val="Calibri"/>
      <family val="2"/>
      <scheme val="minor"/>
    </font>
    <font>
      <sz val="11"/>
      <name val="Calibri"/>
      <family val="2"/>
      <charset val="186"/>
      <scheme val="minor"/>
    </font>
  </fonts>
  <fills count="5">
    <fill>
      <patternFill patternType="none"/>
    </fill>
    <fill>
      <patternFill patternType="gray125"/>
    </fill>
    <fill>
      <patternFill patternType="solid">
        <fgColor rgb="FFC6EFCE"/>
      </patternFill>
    </fill>
    <fill>
      <patternFill patternType="solid">
        <fgColor theme="4" tint="0.79998168889431442"/>
        <bgColor indexed="64"/>
      </patternFill>
    </fill>
    <fill>
      <patternFill patternType="solid">
        <fgColor rgb="FFFFEB9C"/>
      </patternFill>
    </fill>
  </fills>
  <borders count="14">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thin">
        <color auto="1"/>
      </top>
      <bottom style="thin">
        <color auto="1"/>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s>
  <cellStyleXfs count="4">
    <xf numFmtId="0" fontId="0" fillId="0" borderId="0"/>
    <xf numFmtId="0" fontId="1" fillId="2" borderId="0" applyNumberFormat="0" applyBorder="0" applyAlignment="0" applyProtection="0"/>
    <xf numFmtId="0" fontId="6" fillId="0" borderId="0"/>
    <xf numFmtId="0" fontId="10" fillId="4" borderId="0" applyNumberFormat="0" applyBorder="0" applyAlignment="0" applyProtection="0"/>
  </cellStyleXfs>
  <cellXfs count="60">
    <xf numFmtId="0" fontId="0" fillId="0" borderId="0" xfId="0"/>
    <xf numFmtId="0" fontId="2" fillId="0" borderId="0" xfId="0" applyFont="1" applyAlignment="1">
      <alignment vertical="top" wrapText="1"/>
    </xf>
    <xf numFmtId="0" fontId="2" fillId="0" borderId="1" xfId="0" applyFont="1" applyBorder="1" applyAlignment="1">
      <alignment horizontal="center" vertical="top"/>
    </xf>
    <xf numFmtId="0" fontId="2" fillId="0" borderId="1" xfId="0" applyFont="1" applyBorder="1" applyAlignment="1">
      <alignment horizontal="center" vertical="top" wrapText="1"/>
    </xf>
    <xf numFmtId="0" fontId="4" fillId="0" borderId="1" xfId="0" applyFont="1" applyBorder="1" applyAlignment="1">
      <alignment horizontal="center" vertical="top" wrapText="1"/>
    </xf>
    <xf numFmtId="0" fontId="4" fillId="0" borderId="2" xfId="0" applyFont="1" applyBorder="1" applyAlignment="1">
      <alignment horizontal="center" vertical="top" wrapText="1"/>
    </xf>
    <xf numFmtId="0" fontId="4" fillId="0" borderId="0" xfId="0" applyFont="1" applyAlignment="1">
      <alignment vertical="top" wrapText="1"/>
    </xf>
    <xf numFmtId="0" fontId="4" fillId="3" borderId="1" xfId="0" applyFont="1" applyFill="1" applyBorder="1" applyAlignment="1">
      <alignment vertical="top" wrapText="1"/>
    </xf>
    <xf numFmtId="0" fontId="4" fillId="3" borderId="1" xfId="0" applyFont="1" applyFill="1" applyBorder="1" applyAlignment="1">
      <alignment horizontal="center" vertical="top" wrapText="1"/>
    </xf>
    <xf numFmtId="0" fontId="2" fillId="0" borderId="1" xfId="0" applyFont="1" applyBorder="1" applyAlignment="1">
      <alignment vertical="top" wrapText="1"/>
    </xf>
    <xf numFmtId="0" fontId="2" fillId="0" borderId="3" xfId="0" applyFont="1" applyBorder="1" applyAlignment="1">
      <alignment horizontal="center" vertical="top" wrapText="1"/>
    </xf>
    <xf numFmtId="0" fontId="2" fillId="3" borderId="1" xfId="0" applyFont="1" applyFill="1" applyBorder="1" applyAlignment="1">
      <alignment horizontal="center" vertical="top" wrapText="1"/>
    </xf>
    <xf numFmtId="0" fontId="4" fillId="0" borderId="4" xfId="0" applyFont="1" applyBorder="1" applyAlignment="1">
      <alignment horizontal="center" vertical="top" wrapText="1"/>
    </xf>
    <xf numFmtId="0" fontId="4" fillId="0" borderId="5" xfId="0" applyFont="1" applyBorder="1" applyAlignment="1">
      <alignment horizontal="center" vertical="top" wrapText="1"/>
    </xf>
    <xf numFmtId="0" fontId="7" fillId="3" borderId="1" xfId="0" applyFont="1" applyFill="1" applyBorder="1" applyAlignment="1">
      <alignment vertical="top" wrapText="1"/>
    </xf>
    <xf numFmtId="0" fontId="2" fillId="0" borderId="1" xfId="0" applyFont="1" applyBorder="1" applyAlignment="1">
      <alignment horizontal="left" vertical="top" wrapText="1"/>
    </xf>
    <xf numFmtId="0" fontId="4" fillId="3"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4" fillId="3" borderId="10" xfId="0" applyFont="1" applyFill="1" applyBorder="1" applyAlignment="1">
      <alignment horizontal="center" vertical="top" wrapText="1"/>
    </xf>
    <xf numFmtId="3" fontId="4" fillId="3" borderId="1" xfId="0" applyNumberFormat="1" applyFont="1" applyFill="1" applyBorder="1" applyAlignment="1">
      <alignment horizontal="left" vertical="top" wrapText="1"/>
    </xf>
    <xf numFmtId="0" fontId="3" fillId="0" borderId="2" xfId="0" applyFont="1" applyBorder="1" applyAlignment="1">
      <alignment horizontal="center" vertical="top" wrapText="1"/>
    </xf>
    <xf numFmtId="0" fontId="3" fillId="3" borderId="2" xfId="0" applyFont="1" applyFill="1" applyBorder="1" applyAlignment="1">
      <alignment horizontal="center" vertical="top" wrapText="1"/>
    </xf>
    <xf numFmtId="0" fontId="4" fillId="0" borderId="13" xfId="0" applyFont="1" applyBorder="1" applyAlignment="1">
      <alignment horizontal="center" vertical="top" wrapText="1"/>
    </xf>
    <xf numFmtId="0" fontId="4" fillId="0" borderId="11" xfId="0" applyFont="1" applyBorder="1" applyAlignment="1">
      <alignment horizontal="center" vertical="top" wrapText="1"/>
    </xf>
    <xf numFmtId="0" fontId="7" fillId="3" borderId="9" xfId="0" applyFont="1" applyFill="1" applyBorder="1" applyAlignment="1">
      <alignment vertical="top" wrapText="1"/>
    </xf>
    <xf numFmtId="0" fontId="7" fillId="3" borderId="9" xfId="0" applyFont="1" applyFill="1" applyBorder="1" applyAlignment="1">
      <alignment horizontal="left" vertical="top" wrapText="1"/>
    </xf>
    <xf numFmtId="0" fontId="4" fillId="3" borderId="10"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 xfId="0" applyFont="1" applyFill="1" applyBorder="1" applyAlignment="1">
      <alignment horizontal="left" vertical="top" wrapText="1"/>
    </xf>
    <xf numFmtId="4" fontId="5" fillId="0" borderId="1" xfId="0" applyNumberFormat="1" applyFont="1" applyFill="1" applyBorder="1" applyAlignment="1">
      <alignment horizontal="center" vertical="top" wrapText="1"/>
    </xf>
    <xf numFmtId="3" fontId="5" fillId="0" borderId="1" xfId="0" applyNumberFormat="1" applyFont="1" applyFill="1" applyBorder="1" applyAlignment="1">
      <alignment horizontal="center" vertical="top" wrapText="1"/>
    </xf>
    <xf numFmtId="0" fontId="5" fillId="0" borderId="9" xfId="0" applyFont="1" applyFill="1" applyBorder="1" applyAlignment="1">
      <alignment vertical="top" wrapText="1"/>
    </xf>
    <xf numFmtId="0" fontId="5" fillId="0" borderId="1" xfId="0" applyFont="1" applyFill="1" applyBorder="1" applyAlignment="1">
      <alignment vertical="top" wrapText="1"/>
    </xf>
    <xf numFmtId="0" fontId="5" fillId="0" borderId="12" xfId="0" applyFont="1" applyFill="1" applyBorder="1" applyAlignment="1">
      <alignment vertical="top" wrapText="1"/>
    </xf>
    <xf numFmtId="0" fontId="5" fillId="0" borderId="9" xfId="0" applyFont="1" applyFill="1" applyBorder="1" applyAlignment="1">
      <alignment horizontal="center" vertical="top" wrapText="1"/>
    </xf>
    <xf numFmtId="0" fontId="9" fillId="0" borderId="0" xfId="0" applyFont="1" applyFill="1" applyBorder="1"/>
    <xf numFmtId="0" fontId="11" fillId="0" borderId="0" xfId="0" applyFont="1"/>
    <xf numFmtId="164" fontId="1" fillId="2" borderId="10" xfId="1" applyNumberFormat="1" applyBorder="1" applyAlignment="1">
      <alignment horizontal="center" vertical="top" wrapText="1"/>
    </xf>
    <xf numFmtId="0" fontId="4" fillId="0" borderId="0" xfId="0" applyFont="1" applyAlignment="1">
      <alignment horizontal="left" vertical="center" indent="2"/>
    </xf>
    <xf numFmtId="0" fontId="12" fillId="0" borderId="0" xfId="0" applyFont="1"/>
    <xf numFmtId="0" fontId="3" fillId="0" borderId="1" xfId="0" applyFont="1" applyBorder="1" applyAlignment="1">
      <alignment horizontal="center" vertical="top" wrapText="1"/>
    </xf>
    <xf numFmtId="0" fontId="3" fillId="3" borderId="1" xfId="0" applyFont="1" applyFill="1" applyBorder="1" applyAlignment="1">
      <alignment horizontal="center" vertical="top" wrapText="1"/>
    </xf>
    <xf numFmtId="0" fontId="13" fillId="0" borderId="1" xfId="3" applyFont="1" applyFill="1" applyBorder="1" applyAlignment="1">
      <alignment horizontal="center" vertical="top" wrapText="1"/>
    </xf>
    <xf numFmtId="165" fontId="0" fillId="0" borderId="0" xfId="0" applyNumberFormat="1" applyAlignment="1">
      <alignment horizontal="right"/>
    </xf>
    <xf numFmtId="165" fontId="0" fillId="0" borderId="0" xfId="0" applyNumberFormat="1"/>
    <xf numFmtId="165" fontId="2" fillId="0" borderId="0" xfId="0" applyNumberFormat="1" applyFont="1" applyAlignment="1">
      <alignment vertical="top" wrapText="1"/>
    </xf>
    <xf numFmtId="165" fontId="4" fillId="0" borderId="1" xfId="0" applyNumberFormat="1" applyFont="1" applyBorder="1" applyAlignment="1">
      <alignment horizontal="center" vertical="top" wrapText="1"/>
    </xf>
    <xf numFmtId="165" fontId="4" fillId="3" borderId="1" xfId="0" applyNumberFormat="1" applyFont="1" applyFill="1" applyBorder="1" applyAlignment="1">
      <alignment horizontal="center" vertical="top" wrapText="1"/>
    </xf>
    <xf numFmtId="165" fontId="2" fillId="0" borderId="1" xfId="0" applyNumberFormat="1" applyFont="1" applyBorder="1" applyAlignment="1">
      <alignment vertical="top" wrapText="1"/>
    </xf>
    <xf numFmtId="0" fontId="5" fillId="0" borderId="9" xfId="0" applyFont="1" applyBorder="1" applyAlignment="1">
      <alignment vertical="top" wrapText="1"/>
    </xf>
    <xf numFmtId="0" fontId="5" fillId="0" borderId="1" xfId="0" applyFont="1" applyBorder="1" applyAlignment="1">
      <alignment vertical="top" wrapText="1"/>
    </xf>
    <xf numFmtId="4" fontId="5" fillId="0" borderId="1" xfId="0" applyNumberFormat="1" applyFont="1" applyBorder="1" applyAlignment="1">
      <alignment horizontal="center" vertical="top" wrapText="1"/>
    </xf>
    <xf numFmtId="3" fontId="5" fillId="0" borderId="1" xfId="0" applyNumberFormat="1" applyFont="1" applyBorder="1" applyAlignment="1">
      <alignment horizontal="center" vertical="top" wrapText="1"/>
    </xf>
    <xf numFmtId="0" fontId="2" fillId="0" borderId="1" xfId="0" applyFont="1" applyFill="1" applyBorder="1" applyAlignment="1">
      <alignment horizontal="center" vertical="top" wrapText="1"/>
    </xf>
    <xf numFmtId="0" fontId="2" fillId="0" borderId="1" xfId="0" applyFont="1" applyFill="1" applyBorder="1" applyAlignment="1">
      <alignment vertical="top" wrapText="1"/>
    </xf>
    <xf numFmtId="0" fontId="3" fillId="0" borderId="2" xfId="0" applyFont="1" applyFill="1" applyBorder="1" applyAlignment="1">
      <alignment horizontal="center" vertical="top" wrapText="1"/>
    </xf>
    <xf numFmtId="164" fontId="1" fillId="2" borderId="10" xfId="1" applyNumberFormat="1" applyFont="1" applyBorder="1" applyAlignment="1">
      <alignment horizontal="center" vertical="top" wrapText="1"/>
    </xf>
    <xf numFmtId="0" fontId="1" fillId="2" borderId="6" xfId="1" applyBorder="1" applyAlignment="1">
      <alignment horizontal="center" vertical="top" wrapText="1"/>
    </xf>
    <xf numFmtId="0" fontId="1" fillId="2" borderId="7" xfId="1" applyBorder="1" applyAlignment="1">
      <alignment horizontal="center" vertical="top" wrapText="1"/>
    </xf>
    <xf numFmtId="0" fontId="1" fillId="2" borderId="8" xfId="1" applyBorder="1" applyAlignment="1">
      <alignment horizontal="center" vertical="top" wrapText="1"/>
    </xf>
  </cellXfs>
  <cellStyles count="4">
    <cellStyle name="Good" xfId="1" builtinId="26"/>
    <cellStyle name="Neutral" xfId="3" builtinId="28"/>
    <cellStyle name="Normal" xfId="0" builtinId="0"/>
    <cellStyle name="Normal 2 2" xfId="2" xr:uid="{FBBA1F29-4EF3-4515-96A6-600678E589C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0EAB5-4CC5-4407-B0D1-2DE2F4447D83}">
  <dimension ref="A1:M61"/>
  <sheetViews>
    <sheetView tabSelected="1" topLeftCell="A21" zoomScaleNormal="100" workbookViewId="0">
      <selection activeCell="P47" sqref="P47"/>
    </sheetView>
  </sheetViews>
  <sheetFormatPr defaultRowHeight="15"/>
  <cols>
    <col min="1" max="1" width="9.5703125" style="39" customWidth="1"/>
    <col min="2" max="2" width="30.85546875" style="39" customWidth="1"/>
    <col min="3" max="3" width="31.5703125" style="39" customWidth="1"/>
    <col min="4" max="4" width="10.85546875" style="39" customWidth="1"/>
    <col min="5" max="5" width="9" customWidth="1"/>
    <col min="6" max="7" width="9.140625" customWidth="1"/>
    <col min="8" max="8" width="9.5703125" customWidth="1"/>
    <col min="9" max="9" width="9.7109375" customWidth="1"/>
    <col min="10" max="10" width="9.7109375" style="36" customWidth="1"/>
    <col min="11" max="11" width="13.28515625" bestFit="1" customWidth="1"/>
    <col min="13" max="13" width="12.42578125" style="44" bestFit="1" customWidth="1"/>
  </cols>
  <sheetData>
    <row r="1" spans="1:13">
      <c r="A1" s="39" t="s">
        <v>203</v>
      </c>
      <c r="M1" s="43" t="s">
        <v>213</v>
      </c>
    </row>
    <row r="2" spans="1:13">
      <c r="M2" s="43" t="s">
        <v>202</v>
      </c>
    </row>
    <row r="6" spans="1:13" ht="15.75" thickBot="1"/>
    <row r="7" spans="1:13" s="1" customFormat="1" ht="15" customHeight="1" thickBot="1">
      <c r="A7" s="38"/>
      <c r="D7" s="7"/>
      <c r="E7" s="14"/>
      <c r="F7" s="57" t="s">
        <v>199</v>
      </c>
      <c r="G7" s="58"/>
      <c r="H7" s="58"/>
      <c r="I7" s="58"/>
      <c r="J7" s="59"/>
      <c r="M7" s="45"/>
    </row>
    <row r="8" spans="1:13" s="6" customFormat="1" ht="108" customHeight="1">
      <c r="A8" s="4" t="s">
        <v>0</v>
      </c>
      <c r="B8" s="4" t="s">
        <v>1</v>
      </c>
      <c r="C8" s="4" t="s">
        <v>2</v>
      </c>
      <c r="D8" s="5" t="s">
        <v>7</v>
      </c>
      <c r="E8" s="20" t="s">
        <v>8</v>
      </c>
      <c r="F8" s="22" t="s">
        <v>3</v>
      </c>
      <c r="G8" s="12" t="s">
        <v>4</v>
      </c>
      <c r="H8" s="13" t="s">
        <v>5</v>
      </c>
      <c r="I8" s="12" t="s">
        <v>6</v>
      </c>
      <c r="J8" s="23" t="s">
        <v>200</v>
      </c>
      <c r="K8" s="5" t="s">
        <v>7</v>
      </c>
      <c r="L8" s="40" t="s">
        <v>8</v>
      </c>
      <c r="M8" s="46" t="s">
        <v>201</v>
      </c>
    </row>
    <row r="9" spans="1:13" s="6" customFormat="1" ht="15" customHeight="1">
      <c r="A9" s="8" t="s">
        <v>9</v>
      </c>
      <c r="B9" s="7" t="s">
        <v>10</v>
      </c>
      <c r="C9" s="7"/>
      <c r="D9" s="8"/>
      <c r="E9" s="21"/>
      <c r="F9" s="24"/>
      <c r="G9" s="14"/>
      <c r="H9" s="8"/>
      <c r="I9" s="7"/>
      <c r="J9" s="18"/>
      <c r="K9" s="8"/>
      <c r="L9" s="41"/>
      <c r="M9" s="47"/>
    </row>
    <row r="10" spans="1:13" s="1" customFormat="1" ht="15" customHeight="1">
      <c r="A10" s="3">
        <v>283</v>
      </c>
      <c r="B10" s="15" t="s">
        <v>12</v>
      </c>
      <c r="C10" s="15" t="s">
        <v>13</v>
      </c>
      <c r="D10" s="3" t="s">
        <v>11</v>
      </c>
      <c r="E10" s="20">
        <v>300</v>
      </c>
      <c r="F10" s="27" t="s">
        <v>112</v>
      </c>
      <c r="G10" s="28" t="s">
        <v>113</v>
      </c>
      <c r="H10" s="29">
        <v>2.8</v>
      </c>
      <c r="I10" s="30">
        <v>1</v>
      </c>
      <c r="J10" s="37">
        <f t="shared" ref="J10:J31" si="0">H10/I10</f>
        <v>2.8</v>
      </c>
      <c r="K10" s="3" t="s">
        <v>11</v>
      </c>
      <c r="L10" s="40">
        <v>300</v>
      </c>
      <c r="M10" s="48">
        <f>L10*J10</f>
        <v>840</v>
      </c>
    </row>
    <row r="11" spans="1:13" s="1" customFormat="1" ht="15" customHeight="1">
      <c r="A11" s="3">
        <v>284</v>
      </c>
      <c r="B11" s="15" t="s">
        <v>14</v>
      </c>
      <c r="C11" s="15" t="s">
        <v>15</v>
      </c>
      <c r="D11" s="3" t="s">
        <v>16</v>
      </c>
      <c r="E11" s="20">
        <v>4000</v>
      </c>
      <c r="F11" s="27" t="s">
        <v>114</v>
      </c>
      <c r="G11" s="28" t="s">
        <v>115</v>
      </c>
      <c r="H11" s="29">
        <v>4.375</v>
      </c>
      <c r="I11" s="30">
        <v>1</v>
      </c>
      <c r="J11" s="37">
        <f t="shared" si="0"/>
        <v>4.375</v>
      </c>
      <c r="K11" s="3" t="s">
        <v>16</v>
      </c>
      <c r="L11" s="40">
        <v>4000</v>
      </c>
      <c r="M11" s="48">
        <f t="shared" ref="M11:M61" si="1">L11*J11</f>
        <v>17500</v>
      </c>
    </row>
    <row r="12" spans="1:13" s="1" customFormat="1" ht="15" customHeight="1">
      <c r="A12" s="3">
        <v>286</v>
      </c>
      <c r="B12" s="15" t="s">
        <v>17</v>
      </c>
      <c r="C12" s="15" t="s">
        <v>18</v>
      </c>
      <c r="D12" s="3" t="s">
        <v>16</v>
      </c>
      <c r="E12" s="20">
        <v>2000</v>
      </c>
      <c r="F12" s="27" t="s">
        <v>116</v>
      </c>
      <c r="G12" s="28" t="s">
        <v>117</v>
      </c>
      <c r="H12" s="29">
        <v>4.625</v>
      </c>
      <c r="I12" s="30">
        <v>1</v>
      </c>
      <c r="J12" s="37">
        <f t="shared" si="0"/>
        <v>4.625</v>
      </c>
      <c r="K12" s="3" t="s">
        <v>16</v>
      </c>
      <c r="L12" s="40">
        <v>2000</v>
      </c>
      <c r="M12" s="48">
        <f t="shared" si="1"/>
        <v>9250</v>
      </c>
    </row>
    <row r="13" spans="1:13" s="1" customFormat="1" ht="15" customHeight="1">
      <c r="A13" s="3">
        <v>287</v>
      </c>
      <c r="B13" s="15" t="s">
        <v>19</v>
      </c>
      <c r="C13" s="15" t="s">
        <v>20</v>
      </c>
      <c r="D13" s="3" t="s">
        <v>16</v>
      </c>
      <c r="E13" s="20">
        <v>100</v>
      </c>
      <c r="F13" s="27" t="s">
        <v>118</v>
      </c>
      <c r="G13" s="28" t="s">
        <v>119</v>
      </c>
      <c r="H13" s="29">
        <v>8.75</v>
      </c>
      <c r="I13" s="30">
        <v>1</v>
      </c>
      <c r="J13" s="37">
        <f t="shared" si="0"/>
        <v>8.75</v>
      </c>
      <c r="K13" s="3" t="s">
        <v>16</v>
      </c>
      <c r="L13" s="40">
        <v>100</v>
      </c>
      <c r="M13" s="48">
        <f t="shared" si="1"/>
        <v>875</v>
      </c>
    </row>
    <row r="14" spans="1:13" s="1" customFormat="1" ht="15" customHeight="1">
      <c r="A14" s="42">
        <v>288</v>
      </c>
      <c r="B14" s="15" t="s">
        <v>21</v>
      </c>
      <c r="C14" s="15" t="s">
        <v>22</v>
      </c>
      <c r="D14" s="3" t="s">
        <v>16</v>
      </c>
      <c r="E14" s="20">
        <v>2000</v>
      </c>
      <c r="F14" s="27" t="s">
        <v>120</v>
      </c>
      <c r="G14" s="28" t="s">
        <v>121</v>
      </c>
      <c r="H14" s="29">
        <v>2.7</v>
      </c>
      <c r="I14" s="30">
        <v>50</v>
      </c>
      <c r="J14" s="37">
        <f t="shared" si="0"/>
        <v>5.4000000000000006E-2</v>
      </c>
      <c r="K14" s="3" t="s">
        <v>16</v>
      </c>
      <c r="L14" s="40">
        <v>2000</v>
      </c>
      <c r="M14" s="48">
        <f t="shared" si="1"/>
        <v>108.00000000000001</v>
      </c>
    </row>
    <row r="15" spans="1:13" s="1" customFormat="1" ht="15" customHeight="1">
      <c r="A15" s="3">
        <v>289</v>
      </c>
      <c r="B15" s="15" t="s">
        <v>23</v>
      </c>
      <c r="C15" s="15" t="s">
        <v>24</v>
      </c>
      <c r="D15" s="3" t="s">
        <v>16</v>
      </c>
      <c r="E15" s="20">
        <v>500</v>
      </c>
      <c r="F15" s="27" t="s">
        <v>122</v>
      </c>
      <c r="G15" s="28" t="s">
        <v>123</v>
      </c>
      <c r="H15" s="29">
        <v>2.25</v>
      </c>
      <c r="I15" s="30">
        <v>15</v>
      </c>
      <c r="J15" s="37">
        <f t="shared" si="0"/>
        <v>0.15</v>
      </c>
      <c r="K15" s="3" t="s">
        <v>16</v>
      </c>
      <c r="L15" s="40">
        <v>500</v>
      </c>
      <c r="M15" s="48">
        <f t="shared" si="1"/>
        <v>75</v>
      </c>
    </row>
    <row r="16" spans="1:13" s="1" customFormat="1" ht="15" customHeight="1">
      <c r="A16" s="42">
        <v>294</v>
      </c>
      <c r="B16" s="15" t="s">
        <v>25</v>
      </c>
      <c r="C16" s="15" t="s">
        <v>26</v>
      </c>
      <c r="D16" s="3" t="s">
        <v>16</v>
      </c>
      <c r="E16" s="20">
        <v>500</v>
      </c>
      <c r="F16" s="27" t="s">
        <v>124</v>
      </c>
      <c r="G16" s="28" t="s">
        <v>125</v>
      </c>
      <c r="H16" s="29">
        <v>4.25</v>
      </c>
      <c r="I16" s="30">
        <v>25</v>
      </c>
      <c r="J16" s="37">
        <f t="shared" si="0"/>
        <v>0.17</v>
      </c>
      <c r="K16" s="3" t="s">
        <v>16</v>
      </c>
      <c r="L16" s="40">
        <v>500</v>
      </c>
      <c r="M16" s="48">
        <f t="shared" si="1"/>
        <v>85</v>
      </c>
    </row>
    <row r="17" spans="1:13" s="1" customFormat="1" ht="15" customHeight="1">
      <c r="A17" s="3">
        <v>296</v>
      </c>
      <c r="B17" s="15" t="s">
        <v>27</v>
      </c>
      <c r="C17" s="15" t="s">
        <v>28</v>
      </c>
      <c r="D17" s="3" t="s">
        <v>16</v>
      </c>
      <c r="E17" s="20">
        <v>12000</v>
      </c>
      <c r="F17" s="27" t="s">
        <v>126</v>
      </c>
      <c r="G17" s="28" t="s">
        <v>127</v>
      </c>
      <c r="H17" s="29">
        <v>0.16</v>
      </c>
      <c r="I17" s="30">
        <v>100</v>
      </c>
      <c r="J17" s="37">
        <f t="shared" si="0"/>
        <v>1.6000000000000001E-3</v>
      </c>
      <c r="K17" s="3" t="s">
        <v>16</v>
      </c>
      <c r="L17" s="40">
        <v>12000</v>
      </c>
      <c r="M17" s="48">
        <f t="shared" si="1"/>
        <v>19.2</v>
      </c>
    </row>
    <row r="18" spans="1:13" s="1" customFormat="1" ht="15" customHeight="1">
      <c r="A18" s="3">
        <v>297</v>
      </c>
      <c r="B18" s="15" t="s">
        <v>29</v>
      </c>
      <c r="C18" s="15" t="s">
        <v>30</v>
      </c>
      <c r="D18" s="3" t="s">
        <v>16</v>
      </c>
      <c r="E18" s="20">
        <v>25000</v>
      </c>
      <c r="F18" s="27" t="s">
        <v>128</v>
      </c>
      <c r="G18" s="28" t="s">
        <v>127</v>
      </c>
      <c r="H18" s="29">
        <v>0.53</v>
      </c>
      <c r="I18" s="30">
        <v>100</v>
      </c>
      <c r="J18" s="37">
        <f t="shared" si="0"/>
        <v>5.3E-3</v>
      </c>
      <c r="K18" s="3" t="s">
        <v>16</v>
      </c>
      <c r="L18" s="40">
        <v>25000</v>
      </c>
      <c r="M18" s="48">
        <f t="shared" si="1"/>
        <v>132.5</v>
      </c>
    </row>
    <row r="19" spans="1:13" s="1" customFormat="1" ht="15" customHeight="1">
      <c r="A19" s="3">
        <v>298</v>
      </c>
      <c r="B19" s="15" t="s">
        <v>31</v>
      </c>
      <c r="C19" s="15" t="s">
        <v>32</v>
      </c>
      <c r="D19" s="3" t="s">
        <v>33</v>
      </c>
      <c r="E19" s="20">
        <v>11000</v>
      </c>
      <c r="F19" s="27" t="s">
        <v>129</v>
      </c>
      <c r="G19" s="28" t="s">
        <v>130</v>
      </c>
      <c r="H19" s="29">
        <v>0.72</v>
      </c>
      <c r="I19" s="30">
        <v>100</v>
      </c>
      <c r="J19" s="37">
        <f t="shared" si="0"/>
        <v>7.1999999999999998E-3</v>
      </c>
      <c r="K19" s="3" t="s">
        <v>33</v>
      </c>
      <c r="L19" s="40">
        <v>11000</v>
      </c>
      <c r="M19" s="48">
        <f t="shared" si="1"/>
        <v>79.2</v>
      </c>
    </row>
    <row r="20" spans="1:13" s="1" customFormat="1" ht="15" customHeight="1">
      <c r="A20" s="3">
        <v>299</v>
      </c>
      <c r="B20" s="15" t="s">
        <v>34</v>
      </c>
      <c r="C20" s="15" t="s">
        <v>35</v>
      </c>
      <c r="D20" s="3" t="s">
        <v>33</v>
      </c>
      <c r="E20" s="20">
        <v>17000</v>
      </c>
      <c r="F20" s="27" t="s">
        <v>131</v>
      </c>
      <c r="G20" s="28" t="s">
        <v>132</v>
      </c>
      <c r="H20" s="29">
        <v>1.7</v>
      </c>
      <c r="I20" s="30">
        <v>100</v>
      </c>
      <c r="J20" s="37">
        <f t="shared" si="0"/>
        <v>1.7000000000000001E-2</v>
      </c>
      <c r="K20" s="3" t="s">
        <v>33</v>
      </c>
      <c r="L20" s="40">
        <v>17000</v>
      </c>
      <c r="M20" s="48">
        <f t="shared" si="1"/>
        <v>289</v>
      </c>
    </row>
    <row r="21" spans="1:13" s="1" customFormat="1" ht="15" customHeight="1">
      <c r="A21" s="3">
        <v>301</v>
      </c>
      <c r="B21" s="15" t="s">
        <v>36</v>
      </c>
      <c r="C21" s="15" t="s">
        <v>37</v>
      </c>
      <c r="D21" s="3" t="s">
        <v>16</v>
      </c>
      <c r="E21" s="20">
        <v>100</v>
      </c>
      <c r="F21" s="27" t="s">
        <v>133</v>
      </c>
      <c r="G21" s="28" t="s">
        <v>134</v>
      </c>
      <c r="H21" s="29">
        <v>34.15</v>
      </c>
      <c r="I21" s="30">
        <v>1</v>
      </c>
      <c r="J21" s="37">
        <f t="shared" si="0"/>
        <v>34.15</v>
      </c>
      <c r="K21" s="3" t="s">
        <v>16</v>
      </c>
      <c r="L21" s="40">
        <v>100</v>
      </c>
      <c r="M21" s="48">
        <f t="shared" si="1"/>
        <v>3415</v>
      </c>
    </row>
    <row r="22" spans="1:13" s="1" customFormat="1" ht="15" customHeight="1">
      <c r="A22" s="3">
        <v>303</v>
      </c>
      <c r="B22" s="15" t="s">
        <v>38</v>
      </c>
      <c r="C22" s="15" t="s">
        <v>39</v>
      </c>
      <c r="D22" s="3" t="s">
        <v>16</v>
      </c>
      <c r="E22" s="20">
        <v>600</v>
      </c>
      <c r="F22" s="27" t="s">
        <v>135</v>
      </c>
      <c r="G22" s="28" t="s">
        <v>136</v>
      </c>
      <c r="H22" s="29">
        <v>2.95</v>
      </c>
      <c r="I22" s="30">
        <v>5</v>
      </c>
      <c r="J22" s="37">
        <f t="shared" si="0"/>
        <v>0.59000000000000008</v>
      </c>
      <c r="K22" s="3" t="s">
        <v>16</v>
      </c>
      <c r="L22" s="40">
        <v>600</v>
      </c>
      <c r="M22" s="48">
        <f t="shared" si="1"/>
        <v>354.00000000000006</v>
      </c>
    </row>
    <row r="23" spans="1:13" s="1" customFormat="1" ht="15" customHeight="1">
      <c r="A23" s="3">
        <v>304</v>
      </c>
      <c r="B23" s="15" t="s">
        <v>40</v>
      </c>
      <c r="C23" s="15" t="s">
        <v>41</v>
      </c>
      <c r="D23" s="3" t="s">
        <v>11</v>
      </c>
      <c r="E23" s="20">
        <v>30</v>
      </c>
      <c r="F23" s="27" t="s">
        <v>137</v>
      </c>
      <c r="G23" s="28" t="s">
        <v>138</v>
      </c>
      <c r="H23" s="29">
        <v>4.3</v>
      </c>
      <c r="I23" s="30">
        <v>1</v>
      </c>
      <c r="J23" s="37">
        <f t="shared" si="0"/>
        <v>4.3</v>
      </c>
      <c r="K23" s="3" t="s">
        <v>11</v>
      </c>
      <c r="L23" s="40">
        <v>30</v>
      </c>
      <c r="M23" s="48">
        <f t="shared" si="1"/>
        <v>129</v>
      </c>
    </row>
    <row r="24" spans="1:13" s="1" customFormat="1" ht="15" customHeight="1">
      <c r="A24" s="3">
        <v>305</v>
      </c>
      <c r="B24" s="15" t="s">
        <v>42</v>
      </c>
      <c r="C24" s="15" t="s">
        <v>41</v>
      </c>
      <c r="D24" s="3" t="s">
        <v>11</v>
      </c>
      <c r="E24" s="20">
        <v>15</v>
      </c>
      <c r="F24" s="27" t="s">
        <v>139</v>
      </c>
      <c r="G24" s="28" t="s">
        <v>138</v>
      </c>
      <c r="H24" s="29">
        <v>5.65</v>
      </c>
      <c r="I24" s="30">
        <v>1</v>
      </c>
      <c r="J24" s="37">
        <f t="shared" si="0"/>
        <v>5.65</v>
      </c>
      <c r="K24" s="3" t="s">
        <v>11</v>
      </c>
      <c r="L24" s="40">
        <v>15</v>
      </c>
      <c r="M24" s="48">
        <f t="shared" si="1"/>
        <v>84.75</v>
      </c>
    </row>
    <row r="25" spans="1:13" s="1" customFormat="1" ht="15" customHeight="1">
      <c r="A25" s="3">
        <v>317</v>
      </c>
      <c r="B25" s="15" t="s">
        <v>43</v>
      </c>
      <c r="C25" s="15" t="s">
        <v>44</v>
      </c>
      <c r="D25" s="3" t="s">
        <v>16</v>
      </c>
      <c r="E25" s="20">
        <v>300</v>
      </c>
      <c r="F25" s="27" t="s">
        <v>140</v>
      </c>
      <c r="G25" s="28" t="s">
        <v>141</v>
      </c>
      <c r="H25" s="29">
        <v>0.95</v>
      </c>
      <c r="I25" s="30">
        <v>10</v>
      </c>
      <c r="J25" s="37">
        <f t="shared" si="0"/>
        <v>9.5000000000000001E-2</v>
      </c>
      <c r="K25" s="3" t="s">
        <v>16</v>
      </c>
      <c r="L25" s="40">
        <v>300</v>
      </c>
      <c r="M25" s="48">
        <f t="shared" si="1"/>
        <v>28.5</v>
      </c>
    </row>
    <row r="26" spans="1:13" s="1" customFormat="1" ht="15" customHeight="1">
      <c r="A26" s="3">
        <v>319</v>
      </c>
      <c r="B26" s="15" t="s">
        <v>45</v>
      </c>
      <c r="C26" s="15" t="s">
        <v>46</v>
      </c>
      <c r="D26" s="3" t="s">
        <v>16</v>
      </c>
      <c r="E26" s="20">
        <v>10</v>
      </c>
      <c r="F26" s="27" t="s">
        <v>142</v>
      </c>
      <c r="G26" s="28" t="s">
        <v>143</v>
      </c>
      <c r="H26" s="29">
        <v>0.78</v>
      </c>
      <c r="I26" s="30">
        <v>1</v>
      </c>
      <c r="J26" s="37">
        <f t="shared" si="0"/>
        <v>0.78</v>
      </c>
      <c r="K26" s="3" t="s">
        <v>16</v>
      </c>
      <c r="L26" s="40">
        <v>10</v>
      </c>
      <c r="M26" s="48">
        <f t="shared" si="1"/>
        <v>7.8000000000000007</v>
      </c>
    </row>
    <row r="27" spans="1:13" s="1" customFormat="1" ht="15" customHeight="1">
      <c r="A27" s="3">
        <v>324</v>
      </c>
      <c r="B27" s="15" t="s">
        <v>48</v>
      </c>
      <c r="C27" s="15" t="s">
        <v>47</v>
      </c>
      <c r="D27" s="3" t="s">
        <v>11</v>
      </c>
      <c r="E27" s="20">
        <v>2400</v>
      </c>
      <c r="F27" s="27" t="s">
        <v>144</v>
      </c>
      <c r="G27" s="28" t="s">
        <v>145</v>
      </c>
      <c r="H27" s="29">
        <v>6.25</v>
      </c>
      <c r="I27" s="30">
        <v>12</v>
      </c>
      <c r="J27" s="37">
        <f t="shared" si="0"/>
        <v>0.52083333333333337</v>
      </c>
      <c r="K27" s="3" t="s">
        <v>11</v>
      </c>
      <c r="L27" s="40">
        <v>2400</v>
      </c>
      <c r="M27" s="48">
        <f t="shared" si="1"/>
        <v>1250</v>
      </c>
    </row>
    <row r="28" spans="1:13" s="1" customFormat="1" ht="15" customHeight="1">
      <c r="A28" s="3">
        <v>332</v>
      </c>
      <c r="B28" s="9" t="s">
        <v>49</v>
      </c>
      <c r="C28" s="9" t="s">
        <v>50</v>
      </c>
      <c r="D28" s="3" t="s">
        <v>16</v>
      </c>
      <c r="E28" s="20">
        <v>50</v>
      </c>
      <c r="F28" s="31" t="s">
        <v>146</v>
      </c>
      <c r="G28" s="32" t="s">
        <v>147</v>
      </c>
      <c r="H28" s="29">
        <v>12.9</v>
      </c>
      <c r="I28" s="30">
        <v>6</v>
      </c>
      <c r="J28" s="37">
        <f t="shared" si="0"/>
        <v>2.15</v>
      </c>
      <c r="K28" s="3" t="s">
        <v>16</v>
      </c>
      <c r="L28" s="40">
        <v>50</v>
      </c>
      <c r="M28" s="48">
        <f t="shared" si="1"/>
        <v>107.5</v>
      </c>
    </row>
    <row r="29" spans="1:13" s="1" customFormat="1" ht="15" customHeight="1">
      <c r="A29" s="42">
        <v>336</v>
      </c>
      <c r="B29" s="9" t="s">
        <v>51</v>
      </c>
      <c r="C29" s="9" t="s">
        <v>52</v>
      </c>
      <c r="D29" s="3" t="s">
        <v>16</v>
      </c>
      <c r="E29" s="20">
        <v>20000</v>
      </c>
      <c r="F29" s="33" t="s">
        <v>148</v>
      </c>
      <c r="G29" s="32" t="s">
        <v>149</v>
      </c>
      <c r="H29" s="29">
        <v>4.2</v>
      </c>
      <c r="I29" s="30">
        <v>250</v>
      </c>
      <c r="J29" s="37">
        <f t="shared" si="0"/>
        <v>1.6800000000000002E-2</v>
      </c>
      <c r="K29" s="3" t="s">
        <v>16</v>
      </c>
      <c r="L29" s="40">
        <v>20000</v>
      </c>
      <c r="M29" s="48">
        <f t="shared" si="1"/>
        <v>336.00000000000006</v>
      </c>
    </row>
    <row r="30" spans="1:13" s="1" customFormat="1" ht="15" customHeight="1">
      <c r="A30" s="3">
        <v>337</v>
      </c>
      <c r="B30" s="15" t="s">
        <v>53</v>
      </c>
      <c r="C30" s="15" t="s">
        <v>54</v>
      </c>
      <c r="D30" s="3" t="s">
        <v>33</v>
      </c>
      <c r="E30" s="20">
        <v>200</v>
      </c>
      <c r="F30" s="31" t="s">
        <v>150</v>
      </c>
      <c r="G30" s="32" t="s">
        <v>151</v>
      </c>
      <c r="H30" s="29">
        <v>6.3</v>
      </c>
      <c r="I30" s="30">
        <v>20</v>
      </c>
      <c r="J30" s="37">
        <f t="shared" si="0"/>
        <v>0.315</v>
      </c>
      <c r="K30" s="3" t="s">
        <v>33</v>
      </c>
      <c r="L30" s="40">
        <v>200</v>
      </c>
      <c r="M30" s="48">
        <f t="shared" si="1"/>
        <v>63</v>
      </c>
    </row>
    <row r="31" spans="1:13" s="1" customFormat="1" ht="15" customHeight="1">
      <c r="A31" s="3">
        <v>338</v>
      </c>
      <c r="B31" s="15" t="s">
        <v>55</v>
      </c>
      <c r="C31" s="15" t="s">
        <v>56</v>
      </c>
      <c r="D31" s="3" t="s">
        <v>33</v>
      </c>
      <c r="E31" s="20">
        <v>400</v>
      </c>
      <c r="F31" s="31" t="s">
        <v>152</v>
      </c>
      <c r="G31" s="32" t="s">
        <v>153</v>
      </c>
      <c r="H31" s="29">
        <v>11.45</v>
      </c>
      <c r="I31" s="30">
        <v>20</v>
      </c>
      <c r="J31" s="37">
        <f t="shared" si="0"/>
        <v>0.57250000000000001</v>
      </c>
      <c r="K31" s="3" t="s">
        <v>33</v>
      </c>
      <c r="L31" s="40">
        <v>400</v>
      </c>
      <c r="M31" s="48">
        <f t="shared" si="1"/>
        <v>229</v>
      </c>
    </row>
    <row r="32" spans="1:13" s="1" customFormat="1" ht="15" customHeight="1">
      <c r="A32" s="8" t="s">
        <v>9</v>
      </c>
      <c r="B32" s="16" t="s">
        <v>57</v>
      </c>
      <c r="C32" s="16"/>
      <c r="D32" s="16"/>
      <c r="E32" s="21"/>
      <c r="F32" s="25"/>
      <c r="G32" s="17"/>
      <c r="H32" s="8"/>
      <c r="I32" s="19"/>
      <c r="J32" s="26"/>
      <c r="K32" s="16"/>
      <c r="L32" s="41"/>
      <c r="M32" s="47"/>
    </row>
    <row r="33" spans="1:13" s="1" customFormat="1" ht="15" customHeight="1">
      <c r="A33" s="3">
        <v>352</v>
      </c>
      <c r="B33" s="9" t="s">
        <v>58</v>
      </c>
      <c r="C33" s="9" t="s">
        <v>59</v>
      </c>
      <c r="D33" s="10" t="s">
        <v>16</v>
      </c>
      <c r="E33" s="20">
        <v>800</v>
      </c>
      <c r="F33" s="31" t="s">
        <v>154</v>
      </c>
      <c r="G33" s="32" t="s">
        <v>155</v>
      </c>
      <c r="H33" s="29">
        <v>32.5</v>
      </c>
      <c r="I33" s="30">
        <v>50</v>
      </c>
      <c r="J33" s="37">
        <f t="shared" ref="J33:J41" si="2">H33/I33</f>
        <v>0.65</v>
      </c>
      <c r="K33" s="10" t="s">
        <v>16</v>
      </c>
      <c r="L33" s="40">
        <v>800</v>
      </c>
      <c r="M33" s="48">
        <f t="shared" si="1"/>
        <v>520</v>
      </c>
    </row>
    <row r="34" spans="1:13" s="1" customFormat="1" ht="15" customHeight="1">
      <c r="A34" s="3">
        <v>361</v>
      </c>
      <c r="B34" s="9" t="s">
        <v>60</v>
      </c>
      <c r="C34" s="9" t="s">
        <v>61</v>
      </c>
      <c r="D34" s="3" t="s">
        <v>16</v>
      </c>
      <c r="E34" s="20">
        <v>4200</v>
      </c>
      <c r="F34" s="31" t="s">
        <v>156</v>
      </c>
      <c r="G34" s="32" t="s">
        <v>157</v>
      </c>
      <c r="H34" s="29">
        <v>1.52</v>
      </c>
      <c r="I34" s="30">
        <v>30</v>
      </c>
      <c r="J34" s="37">
        <f t="shared" si="2"/>
        <v>5.0666666666666665E-2</v>
      </c>
      <c r="K34" s="3" t="s">
        <v>16</v>
      </c>
      <c r="L34" s="40">
        <v>4200</v>
      </c>
      <c r="M34" s="48">
        <f t="shared" si="1"/>
        <v>212.79999999999998</v>
      </c>
    </row>
    <row r="35" spans="1:13" s="1" customFormat="1" ht="15" customHeight="1">
      <c r="A35" s="3">
        <v>370</v>
      </c>
      <c r="B35" s="9" t="s">
        <v>62</v>
      </c>
      <c r="C35" s="9" t="s">
        <v>63</v>
      </c>
      <c r="D35" s="3" t="s">
        <v>64</v>
      </c>
      <c r="E35" s="20">
        <v>50</v>
      </c>
      <c r="F35" s="31" t="s">
        <v>158</v>
      </c>
      <c r="G35" s="32" t="s">
        <v>159</v>
      </c>
      <c r="H35" s="29">
        <v>79.400000000000006</v>
      </c>
      <c r="I35" s="30">
        <v>12</v>
      </c>
      <c r="J35" s="37">
        <f t="shared" si="2"/>
        <v>6.6166666666666671</v>
      </c>
      <c r="K35" s="3" t="s">
        <v>64</v>
      </c>
      <c r="L35" s="40">
        <v>50</v>
      </c>
      <c r="M35" s="48">
        <f t="shared" si="1"/>
        <v>330.83333333333337</v>
      </c>
    </row>
    <row r="36" spans="1:13" s="1" customFormat="1" ht="15" customHeight="1">
      <c r="A36" s="3">
        <v>382</v>
      </c>
      <c r="B36" s="9" t="s">
        <v>66</v>
      </c>
      <c r="C36" s="9" t="s">
        <v>67</v>
      </c>
      <c r="D36" s="2" t="s">
        <v>16</v>
      </c>
      <c r="E36" s="20">
        <v>7400</v>
      </c>
      <c r="F36" s="31" t="s">
        <v>160</v>
      </c>
      <c r="G36" s="32" t="s">
        <v>161</v>
      </c>
      <c r="H36" s="29">
        <v>1.76</v>
      </c>
      <c r="I36" s="30">
        <v>30</v>
      </c>
      <c r="J36" s="37">
        <f t="shared" si="2"/>
        <v>5.8666666666666666E-2</v>
      </c>
      <c r="K36" s="2" t="s">
        <v>16</v>
      </c>
      <c r="L36" s="40">
        <v>7400</v>
      </c>
      <c r="M36" s="48">
        <f t="shared" si="1"/>
        <v>434.13333333333333</v>
      </c>
    </row>
    <row r="37" spans="1:13" s="1" customFormat="1" ht="15" customHeight="1">
      <c r="A37" s="3">
        <v>383</v>
      </c>
      <c r="B37" s="9" t="s">
        <v>68</v>
      </c>
      <c r="C37" s="9" t="s">
        <v>69</v>
      </c>
      <c r="D37" s="2" t="s">
        <v>16</v>
      </c>
      <c r="E37" s="20">
        <v>1000</v>
      </c>
      <c r="F37" s="31" t="s">
        <v>162</v>
      </c>
      <c r="G37" s="32" t="s">
        <v>161</v>
      </c>
      <c r="H37" s="29">
        <v>4.12</v>
      </c>
      <c r="I37" s="30">
        <v>30</v>
      </c>
      <c r="J37" s="37">
        <f t="shared" si="2"/>
        <v>0.13733333333333334</v>
      </c>
      <c r="K37" s="2" t="s">
        <v>16</v>
      </c>
      <c r="L37" s="40">
        <v>1000</v>
      </c>
      <c r="M37" s="48">
        <f t="shared" si="1"/>
        <v>137.33333333333334</v>
      </c>
    </row>
    <row r="38" spans="1:13" s="1" customFormat="1" ht="15" customHeight="1">
      <c r="A38" s="3">
        <v>389</v>
      </c>
      <c r="B38" s="9" t="s">
        <v>70</v>
      </c>
      <c r="C38" s="9" t="s">
        <v>71</v>
      </c>
      <c r="D38" s="2" t="s">
        <v>16</v>
      </c>
      <c r="E38" s="20">
        <v>20</v>
      </c>
      <c r="F38" s="31" t="s">
        <v>163</v>
      </c>
      <c r="G38" s="32" t="s">
        <v>164</v>
      </c>
      <c r="H38" s="29">
        <v>42.82</v>
      </c>
      <c r="I38" s="30">
        <v>20</v>
      </c>
      <c r="J38" s="37">
        <f>H38/I38</f>
        <v>2.141</v>
      </c>
      <c r="K38" s="2" t="s">
        <v>16</v>
      </c>
      <c r="L38" s="40">
        <v>20</v>
      </c>
      <c r="M38" s="48">
        <f t="shared" si="1"/>
        <v>42.82</v>
      </c>
    </row>
    <row r="39" spans="1:13" s="1" customFormat="1" ht="15" customHeight="1">
      <c r="A39" s="3">
        <v>394</v>
      </c>
      <c r="B39" s="9" t="s">
        <v>72</v>
      </c>
      <c r="C39" s="9" t="s">
        <v>73</v>
      </c>
      <c r="D39" s="2" t="s">
        <v>16</v>
      </c>
      <c r="E39" s="20">
        <v>80</v>
      </c>
      <c r="F39" s="31" t="s">
        <v>165</v>
      </c>
      <c r="G39" s="32" t="s">
        <v>73</v>
      </c>
      <c r="H39" s="29">
        <v>7</v>
      </c>
      <c r="I39" s="30">
        <v>1</v>
      </c>
      <c r="J39" s="37">
        <f t="shared" si="2"/>
        <v>7</v>
      </c>
      <c r="K39" s="2" t="s">
        <v>16</v>
      </c>
      <c r="L39" s="40">
        <v>80</v>
      </c>
      <c r="M39" s="48">
        <f t="shared" si="1"/>
        <v>560</v>
      </c>
    </row>
    <row r="40" spans="1:13" s="1" customFormat="1" ht="15" customHeight="1">
      <c r="A40" s="3">
        <v>396</v>
      </c>
      <c r="B40" s="9" t="s">
        <v>74</v>
      </c>
      <c r="C40" s="9" t="s">
        <v>75</v>
      </c>
      <c r="D40" s="2" t="s">
        <v>65</v>
      </c>
      <c r="E40" s="20">
        <v>20</v>
      </c>
      <c r="F40" s="31" t="s">
        <v>166</v>
      </c>
      <c r="G40" s="32" t="s">
        <v>167</v>
      </c>
      <c r="H40" s="29">
        <v>12</v>
      </c>
      <c r="I40" s="30">
        <v>10</v>
      </c>
      <c r="J40" s="37">
        <f t="shared" si="2"/>
        <v>1.2</v>
      </c>
      <c r="K40" s="2" t="s">
        <v>65</v>
      </c>
      <c r="L40" s="40">
        <v>20</v>
      </c>
      <c r="M40" s="48">
        <f t="shared" si="1"/>
        <v>24</v>
      </c>
    </row>
    <row r="41" spans="1:13" s="1" customFormat="1" ht="15" customHeight="1">
      <c r="A41" s="3">
        <v>400</v>
      </c>
      <c r="B41" s="9" t="s">
        <v>76</v>
      </c>
      <c r="C41" s="9" t="s">
        <v>77</v>
      </c>
      <c r="D41" s="2" t="s">
        <v>16</v>
      </c>
      <c r="E41" s="20">
        <v>1000</v>
      </c>
      <c r="F41" s="31" t="s">
        <v>168</v>
      </c>
      <c r="G41" s="32" t="s">
        <v>169</v>
      </c>
      <c r="H41" s="29">
        <v>4.2</v>
      </c>
      <c r="I41" s="30">
        <v>100</v>
      </c>
      <c r="J41" s="37">
        <f t="shared" si="2"/>
        <v>4.2000000000000003E-2</v>
      </c>
      <c r="K41" s="2" t="s">
        <v>16</v>
      </c>
      <c r="L41" s="40">
        <v>1000</v>
      </c>
      <c r="M41" s="48">
        <f t="shared" si="1"/>
        <v>42</v>
      </c>
    </row>
    <row r="42" spans="1:13" s="1" customFormat="1" ht="15" customHeight="1">
      <c r="A42" s="53">
        <v>432</v>
      </c>
      <c r="B42" s="9" t="s">
        <v>78</v>
      </c>
      <c r="C42" s="9" t="s">
        <v>79</v>
      </c>
      <c r="D42" s="2" t="s">
        <v>16</v>
      </c>
      <c r="E42" s="20">
        <v>1200</v>
      </c>
      <c r="F42" s="31" t="s">
        <v>170</v>
      </c>
      <c r="G42" s="32" t="s">
        <v>171</v>
      </c>
      <c r="H42" s="29">
        <v>14.44</v>
      </c>
      <c r="I42" s="30">
        <v>150</v>
      </c>
      <c r="J42" s="37">
        <f t="shared" ref="J42:J46" si="3">H42/I42</f>
        <v>9.6266666666666667E-2</v>
      </c>
      <c r="K42" s="2" t="s">
        <v>16</v>
      </c>
      <c r="L42" s="40">
        <v>1200</v>
      </c>
      <c r="M42" s="48">
        <f t="shared" si="1"/>
        <v>115.52</v>
      </c>
    </row>
    <row r="43" spans="1:13" s="1" customFormat="1" ht="15" customHeight="1">
      <c r="A43" s="53">
        <v>441</v>
      </c>
      <c r="B43" s="9" t="s">
        <v>80</v>
      </c>
      <c r="C43" s="9" t="s">
        <v>81</v>
      </c>
      <c r="D43" s="3" t="s">
        <v>16</v>
      </c>
      <c r="E43" s="20">
        <v>6000</v>
      </c>
      <c r="F43" s="31" t="s">
        <v>172</v>
      </c>
      <c r="G43" s="32" t="s">
        <v>173</v>
      </c>
      <c r="H43" s="29">
        <v>13.23</v>
      </c>
      <c r="I43" s="30">
        <v>300</v>
      </c>
      <c r="J43" s="37">
        <f t="shared" si="3"/>
        <v>4.41E-2</v>
      </c>
      <c r="K43" s="3" t="s">
        <v>16</v>
      </c>
      <c r="L43" s="40">
        <v>6000</v>
      </c>
      <c r="M43" s="48">
        <f t="shared" si="1"/>
        <v>264.60000000000002</v>
      </c>
    </row>
    <row r="44" spans="1:13" s="1" customFormat="1" ht="15" customHeight="1">
      <c r="A44" s="53">
        <v>442</v>
      </c>
      <c r="B44" s="9" t="s">
        <v>82</v>
      </c>
      <c r="C44" s="9" t="s">
        <v>83</v>
      </c>
      <c r="D44" s="3" t="s">
        <v>16</v>
      </c>
      <c r="E44" s="20">
        <v>350</v>
      </c>
      <c r="F44" s="31" t="s">
        <v>174</v>
      </c>
      <c r="G44" s="32" t="s">
        <v>175</v>
      </c>
      <c r="H44" s="29">
        <v>0.75</v>
      </c>
      <c r="I44" s="30">
        <v>1</v>
      </c>
      <c r="J44" s="37">
        <f t="shared" si="3"/>
        <v>0.75</v>
      </c>
      <c r="K44" s="3" t="s">
        <v>16</v>
      </c>
      <c r="L44" s="40">
        <v>350</v>
      </c>
      <c r="M44" s="48">
        <f t="shared" si="1"/>
        <v>262.5</v>
      </c>
    </row>
    <row r="45" spans="1:13" s="1" customFormat="1" ht="15" customHeight="1">
      <c r="A45" s="53">
        <v>464</v>
      </c>
      <c r="B45" s="9" t="s">
        <v>84</v>
      </c>
      <c r="C45" s="9" t="s">
        <v>85</v>
      </c>
      <c r="D45" s="3" t="s">
        <v>16</v>
      </c>
      <c r="E45" s="20">
        <v>50</v>
      </c>
      <c r="F45" s="31" t="s">
        <v>176</v>
      </c>
      <c r="G45" s="32" t="s">
        <v>177</v>
      </c>
      <c r="H45" s="29">
        <v>4.5</v>
      </c>
      <c r="I45" s="30">
        <v>1</v>
      </c>
      <c r="J45" s="37">
        <f t="shared" si="3"/>
        <v>4.5</v>
      </c>
      <c r="K45" s="3" t="s">
        <v>16</v>
      </c>
      <c r="L45" s="40">
        <v>50</v>
      </c>
      <c r="M45" s="48">
        <f t="shared" si="1"/>
        <v>225</v>
      </c>
    </row>
    <row r="46" spans="1:13" s="1" customFormat="1" ht="15" customHeight="1">
      <c r="A46" s="53">
        <v>482</v>
      </c>
      <c r="B46" s="54" t="s">
        <v>204</v>
      </c>
      <c r="C46" s="54" t="s">
        <v>205</v>
      </c>
      <c r="D46" s="53" t="s">
        <v>16</v>
      </c>
      <c r="E46" s="55">
        <v>50</v>
      </c>
      <c r="F46" s="49" t="s">
        <v>206</v>
      </c>
      <c r="G46" s="50" t="s">
        <v>207</v>
      </c>
      <c r="H46" s="51">
        <v>8.4</v>
      </c>
      <c r="I46" s="52">
        <v>10</v>
      </c>
      <c r="J46" s="37">
        <f t="shared" si="3"/>
        <v>0.84000000000000008</v>
      </c>
      <c r="K46" s="3" t="s">
        <v>16</v>
      </c>
      <c r="L46" s="40">
        <v>50</v>
      </c>
      <c r="M46" s="48">
        <f t="shared" si="1"/>
        <v>42.000000000000007</v>
      </c>
    </row>
    <row r="47" spans="1:13" s="1" customFormat="1" ht="15" customHeight="1">
      <c r="A47" s="53">
        <v>487</v>
      </c>
      <c r="B47" s="9" t="s">
        <v>86</v>
      </c>
      <c r="C47" s="9" t="s">
        <v>87</v>
      </c>
      <c r="D47" s="3" t="s">
        <v>16</v>
      </c>
      <c r="E47" s="20">
        <v>100</v>
      </c>
      <c r="F47" s="31" t="s">
        <v>178</v>
      </c>
      <c r="G47" s="32" t="s">
        <v>179</v>
      </c>
      <c r="H47" s="29">
        <v>101</v>
      </c>
      <c r="I47" s="30">
        <v>25</v>
      </c>
      <c r="J47" s="56">
        <f>H47/I47</f>
        <v>4.04</v>
      </c>
      <c r="K47" s="3" t="s">
        <v>16</v>
      </c>
      <c r="L47" s="40">
        <v>100</v>
      </c>
      <c r="M47" s="48">
        <f t="shared" si="1"/>
        <v>404</v>
      </c>
    </row>
    <row r="48" spans="1:13" s="1" customFormat="1" ht="15" customHeight="1">
      <c r="A48" s="53">
        <v>490</v>
      </c>
      <c r="B48" s="9" t="s">
        <v>89</v>
      </c>
      <c r="C48" s="9" t="s">
        <v>88</v>
      </c>
      <c r="D48" s="3" t="s">
        <v>16</v>
      </c>
      <c r="E48" s="20">
        <v>9200</v>
      </c>
      <c r="F48" s="31" t="s">
        <v>180</v>
      </c>
      <c r="G48" s="32" t="s">
        <v>181</v>
      </c>
      <c r="H48" s="29">
        <v>4.5</v>
      </c>
      <c r="I48" s="30">
        <v>100</v>
      </c>
      <c r="J48" s="56">
        <f t="shared" ref="J48:J50" si="4">H48/I48</f>
        <v>4.4999999999999998E-2</v>
      </c>
      <c r="K48" s="3" t="s">
        <v>16</v>
      </c>
      <c r="L48" s="40">
        <v>9200</v>
      </c>
      <c r="M48" s="48">
        <f t="shared" si="1"/>
        <v>414</v>
      </c>
    </row>
    <row r="49" spans="1:13" s="1" customFormat="1" ht="15" customHeight="1">
      <c r="A49" s="53">
        <v>515</v>
      </c>
      <c r="B49" s="9" t="s">
        <v>91</v>
      </c>
      <c r="C49" s="9" t="s">
        <v>92</v>
      </c>
      <c r="D49" s="2" t="s">
        <v>16</v>
      </c>
      <c r="E49" s="20">
        <v>500</v>
      </c>
      <c r="F49" s="31" t="s">
        <v>182</v>
      </c>
      <c r="G49" s="32" t="s">
        <v>183</v>
      </c>
      <c r="H49" s="29">
        <v>1.36</v>
      </c>
      <c r="I49" s="30">
        <v>50</v>
      </c>
      <c r="J49" s="37">
        <f t="shared" si="4"/>
        <v>2.7200000000000002E-2</v>
      </c>
      <c r="K49" s="2" t="s">
        <v>16</v>
      </c>
      <c r="L49" s="40">
        <v>500</v>
      </c>
      <c r="M49" s="48">
        <f t="shared" si="1"/>
        <v>13.600000000000001</v>
      </c>
    </row>
    <row r="50" spans="1:13" s="1" customFormat="1" ht="15" customHeight="1">
      <c r="A50" s="3">
        <v>532</v>
      </c>
      <c r="B50" s="15" t="s">
        <v>93</v>
      </c>
      <c r="C50" s="15" t="s">
        <v>94</v>
      </c>
      <c r="D50" s="3" t="s">
        <v>16</v>
      </c>
      <c r="E50" s="20">
        <v>72</v>
      </c>
      <c r="F50" s="31" t="s">
        <v>184</v>
      </c>
      <c r="G50" s="32" t="s">
        <v>185</v>
      </c>
      <c r="H50" s="29">
        <v>40</v>
      </c>
      <c r="I50" s="30">
        <v>24</v>
      </c>
      <c r="J50" s="37">
        <f t="shared" si="4"/>
        <v>1.6666666666666667</v>
      </c>
      <c r="K50" s="3" t="s">
        <v>16</v>
      </c>
      <c r="L50" s="40">
        <v>72</v>
      </c>
      <c r="M50" s="48">
        <f t="shared" si="1"/>
        <v>120</v>
      </c>
    </row>
    <row r="51" spans="1:13" s="1" customFormat="1" ht="15" customHeight="1">
      <c r="A51" s="8" t="s">
        <v>9</v>
      </c>
      <c r="B51" s="16" t="s">
        <v>95</v>
      </c>
      <c r="C51" s="16"/>
      <c r="D51" s="16"/>
      <c r="E51" s="21"/>
      <c r="F51" s="25"/>
      <c r="G51" s="17"/>
      <c r="H51" s="8"/>
      <c r="I51" s="19"/>
      <c r="J51" s="26"/>
      <c r="K51" s="16"/>
      <c r="L51" s="41"/>
      <c r="M51" s="47"/>
    </row>
    <row r="52" spans="1:13" s="1" customFormat="1" ht="15" customHeight="1">
      <c r="A52" s="3">
        <v>562</v>
      </c>
      <c r="B52" s="9" t="s">
        <v>97</v>
      </c>
      <c r="C52" s="9" t="s">
        <v>98</v>
      </c>
      <c r="D52" s="3" t="s">
        <v>96</v>
      </c>
      <c r="E52" s="20">
        <v>2000</v>
      </c>
      <c r="F52" s="34" t="s">
        <v>186</v>
      </c>
      <c r="G52" s="35" t="s">
        <v>187</v>
      </c>
      <c r="H52" s="29">
        <v>149</v>
      </c>
      <c r="I52" s="30">
        <v>50</v>
      </c>
      <c r="J52" s="37">
        <f t="shared" ref="J52:J54" si="5">H52/I52</f>
        <v>2.98</v>
      </c>
      <c r="K52" s="3" t="s">
        <v>96</v>
      </c>
      <c r="L52" s="40">
        <v>2000</v>
      </c>
      <c r="M52" s="48">
        <f t="shared" si="1"/>
        <v>5960</v>
      </c>
    </row>
    <row r="53" spans="1:13" s="1" customFormat="1" ht="15" customHeight="1">
      <c r="A53" s="53">
        <v>563</v>
      </c>
      <c r="B53" s="9" t="s">
        <v>99</v>
      </c>
      <c r="C53" s="9" t="s">
        <v>100</v>
      </c>
      <c r="D53" s="3" t="s">
        <v>16</v>
      </c>
      <c r="E53" s="20">
        <v>5000</v>
      </c>
      <c r="F53" s="31" t="s">
        <v>212</v>
      </c>
      <c r="G53" s="32" t="s">
        <v>188</v>
      </c>
      <c r="H53" s="29">
        <v>127.25</v>
      </c>
      <c r="I53" s="30">
        <v>50</v>
      </c>
      <c r="J53" s="37">
        <f t="shared" si="5"/>
        <v>2.5449999999999999</v>
      </c>
      <c r="K53" s="3" t="s">
        <v>16</v>
      </c>
      <c r="L53" s="40">
        <v>5000</v>
      </c>
      <c r="M53" s="48">
        <f t="shared" si="1"/>
        <v>12725</v>
      </c>
    </row>
    <row r="54" spans="1:13" s="1" customFormat="1" ht="15" customHeight="1">
      <c r="A54" s="3">
        <v>576</v>
      </c>
      <c r="B54" s="9" t="s">
        <v>101</v>
      </c>
      <c r="C54" s="9" t="s">
        <v>90</v>
      </c>
      <c r="D54" s="3" t="s">
        <v>16</v>
      </c>
      <c r="E54" s="20">
        <v>300</v>
      </c>
      <c r="F54" s="31" t="s">
        <v>189</v>
      </c>
      <c r="G54" s="32" t="s">
        <v>190</v>
      </c>
      <c r="H54" s="29">
        <v>6.3</v>
      </c>
      <c r="I54" s="30">
        <v>25</v>
      </c>
      <c r="J54" s="37">
        <f t="shared" si="5"/>
        <v>0.252</v>
      </c>
      <c r="K54" s="3" t="s">
        <v>16</v>
      </c>
      <c r="L54" s="40">
        <v>300</v>
      </c>
      <c r="M54" s="48">
        <f t="shared" si="1"/>
        <v>75.599999999999994</v>
      </c>
    </row>
    <row r="55" spans="1:13" s="1" customFormat="1" ht="15" customHeight="1">
      <c r="A55" s="8" t="s">
        <v>9</v>
      </c>
      <c r="B55" s="16" t="s">
        <v>102</v>
      </c>
      <c r="C55" s="16"/>
      <c r="D55" s="16"/>
      <c r="E55" s="21"/>
      <c r="F55" s="25"/>
      <c r="G55" s="17"/>
      <c r="H55" s="8"/>
      <c r="I55" s="19"/>
      <c r="J55" s="26"/>
      <c r="K55" s="16"/>
      <c r="L55" s="41"/>
      <c r="M55" s="47"/>
    </row>
    <row r="56" spans="1:13" s="1" customFormat="1" ht="15" customHeight="1">
      <c r="A56" s="3">
        <v>635</v>
      </c>
      <c r="B56" s="15" t="s">
        <v>103</v>
      </c>
      <c r="C56" s="15" t="s">
        <v>104</v>
      </c>
      <c r="D56" s="3" t="s">
        <v>16</v>
      </c>
      <c r="E56" s="20">
        <v>20</v>
      </c>
      <c r="F56" s="27" t="s">
        <v>191</v>
      </c>
      <c r="G56" s="28" t="s">
        <v>192</v>
      </c>
      <c r="H56" s="29">
        <v>8</v>
      </c>
      <c r="I56" s="30">
        <v>1</v>
      </c>
      <c r="J56" s="37">
        <f t="shared" ref="J56" si="6">H56/I56</f>
        <v>8</v>
      </c>
      <c r="K56" s="3" t="s">
        <v>16</v>
      </c>
      <c r="L56" s="40">
        <v>20</v>
      </c>
      <c r="M56" s="48">
        <f t="shared" si="1"/>
        <v>160</v>
      </c>
    </row>
    <row r="57" spans="1:13" s="1" customFormat="1" ht="15" customHeight="1">
      <c r="A57" s="11" t="s">
        <v>9</v>
      </c>
      <c r="B57" s="16" t="s">
        <v>105</v>
      </c>
      <c r="C57" s="16"/>
      <c r="D57" s="16"/>
      <c r="E57" s="21"/>
      <c r="F57" s="25"/>
      <c r="G57" s="17"/>
      <c r="H57" s="8"/>
      <c r="I57" s="19"/>
      <c r="J57" s="26"/>
      <c r="K57" s="16"/>
      <c r="L57" s="41"/>
      <c r="M57" s="47"/>
    </row>
    <row r="58" spans="1:13" s="1" customFormat="1" ht="15" customHeight="1">
      <c r="A58" s="3">
        <v>736</v>
      </c>
      <c r="B58" s="9" t="s">
        <v>106</v>
      </c>
      <c r="C58" s="15" t="s">
        <v>107</v>
      </c>
      <c r="D58" s="2" t="s">
        <v>16</v>
      </c>
      <c r="E58" s="20">
        <v>4000</v>
      </c>
      <c r="F58" s="27" t="s">
        <v>193</v>
      </c>
      <c r="G58" s="28" t="s">
        <v>194</v>
      </c>
      <c r="H58" s="29">
        <v>10.97</v>
      </c>
      <c r="I58" s="30">
        <v>500</v>
      </c>
      <c r="J58" s="37">
        <f t="shared" ref="J58:J60" si="7">H58/I58</f>
        <v>2.1940000000000001E-2</v>
      </c>
      <c r="K58" s="2" t="s">
        <v>16</v>
      </c>
      <c r="L58" s="40">
        <v>4000</v>
      </c>
      <c r="M58" s="48">
        <f t="shared" si="1"/>
        <v>87.76</v>
      </c>
    </row>
    <row r="59" spans="1:13" s="1" customFormat="1" ht="15" customHeight="1">
      <c r="A59" s="3">
        <v>737</v>
      </c>
      <c r="B59" s="9" t="s">
        <v>108</v>
      </c>
      <c r="C59" s="15" t="s">
        <v>109</v>
      </c>
      <c r="D59" s="2" t="s">
        <v>16</v>
      </c>
      <c r="E59" s="20">
        <v>3500</v>
      </c>
      <c r="F59" s="27" t="s">
        <v>195</v>
      </c>
      <c r="G59" s="28" t="s">
        <v>196</v>
      </c>
      <c r="H59" s="29">
        <v>16.100000000000001</v>
      </c>
      <c r="I59" s="30">
        <v>250</v>
      </c>
      <c r="J59" s="37">
        <f t="shared" si="7"/>
        <v>6.4399999999999999E-2</v>
      </c>
      <c r="K59" s="2" t="s">
        <v>16</v>
      </c>
      <c r="L59" s="40">
        <v>3500</v>
      </c>
      <c r="M59" s="48">
        <f t="shared" si="1"/>
        <v>225.4</v>
      </c>
    </row>
    <row r="60" spans="1:13" s="1" customFormat="1" ht="15" customHeight="1">
      <c r="A60" s="3">
        <v>740</v>
      </c>
      <c r="B60" s="15" t="s">
        <v>110</v>
      </c>
      <c r="C60" s="9" t="s">
        <v>111</v>
      </c>
      <c r="D60" s="2" t="s">
        <v>16</v>
      </c>
      <c r="E60" s="20">
        <v>120</v>
      </c>
      <c r="F60" s="31" t="s">
        <v>197</v>
      </c>
      <c r="G60" s="32" t="s">
        <v>198</v>
      </c>
      <c r="H60" s="29">
        <v>1.63</v>
      </c>
      <c r="I60" s="30">
        <v>1</v>
      </c>
      <c r="J60" s="37">
        <f t="shared" si="7"/>
        <v>1.63</v>
      </c>
      <c r="K60" s="2" t="s">
        <v>16</v>
      </c>
      <c r="L60" s="40">
        <v>120</v>
      </c>
      <c r="M60" s="48">
        <f t="shared" si="1"/>
        <v>195.6</v>
      </c>
    </row>
    <row r="61" spans="1:13" ht="15" customHeight="1">
      <c r="A61" s="3">
        <v>761</v>
      </c>
      <c r="B61" s="15" t="s">
        <v>208</v>
      </c>
      <c r="C61" s="9" t="s">
        <v>209</v>
      </c>
      <c r="D61" s="2" t="s">
        <v>16</v>
      </c>
      <c r="E61" s="20">
        <v>1000</v>
      </c>
      <c r="F61" s="31" t="s">
        <v>210</v>
      </c>
      <c r="G61" s="32" t="s">
        <v>211</v>
      </c>
      <c r="H61" s="29">
        <v>25.6</v>
      </c>
      <c r="I61" s="30">
        <v>1</v>
      </c>
      <c r="J61" s="37">
        <v>25.6</v>
      </c>
      <c r="K61" s="2" t="s">
        <v>16</v>
      </c>
      <c r="L61" s="40">
        <v>1000</v>
      </c>
      <c r="M61" s="48">
        <f t="shared" si="1"/>
        <v>25600</v>
      </c>
    </row>
  </sheetData>
  <autoFilter ref="A8:K60" xr:uid="{6FA0EAB5-4CC5-4407-B0D1-2DE2F4447D83}"/>
  <mergeCells count="1">
    <mergeCell ref="F7:J7"/>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Kuluvahendid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Lisa 1. Pakkumus kategooria II meditsiini kuluvahendid</dc:title>
  <dc:creator>Ele Pikpõld</dc:creator>
  <cp:lastModifiedBy>Ele Pikpõld</cp:lastModifiedBy>
  <dcterms:created xsi:type="dcterms:W3CDTF">2015-06-05T18:17:20Z</dcterms:created>
  <dcterms:modified xsi:type="dcterms:W3CDTF">2026-04-15T06:14:19Z</dcterms:modified>
</cp:coreProperties>
</file>