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8_{2C49B53D-860B-4887-BA9E-1A92A73E2FFB}" xr6:coauthVersionLast="47" xr6:coauthVersionMax="47" xr10:uidLastSave="{00000000-0000-0000-0000-000000000000}"/>
  <bookViews>
    <workbookView xWindow="-120" yWindow="-120" windowWidth="29040" windowHeight="15720" xr2:uid="{00000000-000D-0000-FFFF-FFFF00000000}"/>
  </bookViews>
  <sheets>
    <sheet name="Leh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1" l="1"/>
  <c r="G17" i="1"/>
  <c r="G18" i="1"/>
  <c r="G19" i="1"/>
  <c r="G20" i="1"/>
  <c r="G21" i="1"/>
  <c r="G26" i="1"/>
  <c r="G27" i="1"/>
  <c r="G28" i="1"/>
  <c r="G29" i="1"/>
  <c r="G30" i="1"/>
  <c r="G31" i="1"/>
  <c r="G32" i="1"/>
  <c r="G36" i="1"/>
  <c r="G37" i="1"/>
  <c r="G38" i="1"/>
  <c r="G39" i="1"/>
  <c r="G40" i="1"/>
  <c r="G41" i="1"/>
  <c r="G42" i="1"/>
  <c r="G46" i="1"/>
  <c r="G47" i="1"/>
  <c r="G48" i="1"/>
  <c r="G49" i="1"/>
  <c r="G50" i="1"/>
  <c r="G51" i="1"/>
  <c r="G52" i="1"/>
  <c r="G76" i="1"/>
  <c r="G77" i="1"/>
  <c r="G78" i="1"/>
  <c r="G79" i="1"/>
  <c r="G80" i="1"/>
  <c r="G81" i="1"/>
  <c r="G82" i="1"/>
  <c r="G66" i="1"/>
  <c r="G67" i="1"/>
  <c r="G68" i="1"/>
  <c r="G69" i="1"/>
  <c r="G70" i="1"/>
  <c r="G71" i="1"/>
  <c r="G72" i="1"/>
  <c r="G56" i="1"/>
  <c r="G57" i="1"/>
  <c r="G58" i="1"/>
  <c r="G59" i="1"/>
  <c r="G60" i="1"/>
  <c r="G61" i="1"/>
  <c r="G62" i="1"/>
  <c r="G75" i="1"/>
  <c r="G65" i="1"/>
  <c r="G64" i="1" s="1"/>
  <c r="G55" i="1"/>
  <c r="G45" i="1"/>
  <c r="G35" i="1"/>
  <c r="G25" i="1"/>
  <c r="G15" i="1"/>
  <c r="G74" i="1" l="1"/>
  <c r="G24" i="1"/>
  <c r="G34" i="1"/>
  <c r="G44" i="1"/>
  <c r="G54" i="1"/>
  <c r="G14" i="1"/>
  <c r="G85" i="1"/>
  <c r="G7" i="1"/>
  <c r="G86" i="1" l="1"/>
  <c r="G8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E12" authorId="0" shapeId="0" xr:uid="{7D4468EE-97B0-464E-9E55-1AAAC4E5A011}">
      <text>
        <r>
          <rPr>
            <b/>
            <sz val="9"/>
            <color indexed="81"/>
            <rFont val="Tahoma"/>
            <family val="2"/>
            <charset val="186"/>
          </rPr>
          <t>Autor:</t>
        </r>
        <r>
          <rPr>
            <sz val="9"/>
            <color indexed="81"/>
            <rFont val="Tahoma"/>
            <family val="2"/>
            <charset val="186"/>
          </rPr>
          <t xml:space="preserve">
Nt. km, jm, m3</t>
        </r>
      </text>
    </comment>
    <comment ref="F12" authorId="0" shapeId="0" xr:uid="{7880677B-7E60-4D9C-BE8F-103383452278}">
      <text>
        <r>
          <rPr>
            <b/>
            <sz val="9"/>
            <color indexed="81"/>
            <rFont val="Tahoma"/>
            <family val="2"/>
            <charset val="186"/>
          </rPr>
          <t>Autor:</t>
        </r>
        <r>
          <rPr>
            <sz val="9"/>
            <color indexed="81"/>
            <rFont val="Tahoma"/>
            <family val="2"/>
            <charset val="186"/>
          </rPr>
          <t xml:space="preserve">
Sisesta siia teiepoolne ühikuhind</t>
        </r>
      </text>
    </comment>
  </commentList>
</comments>
</file>

<file path=xl/sharedStrings.xml><?xml version="1.0" encoding="utf-8"?>
<sst xmlns="http://schemas.openxmlformats.org/spreadsheetml/2006/main" count="108" uniqueCount="54">
  <si>
    <t>Lisa 1 Hinnapakkumus</t>
  </si>
  <si>
    <t>Tellija:</t>
  </si>
  <si>
    <t>Objekt:</t>
  </si>
  <si>
    <t>Jrk.</t>
  </si>
  <si>
    <t>Tööde nimetus</t>
  </si>
  <si>
    <t>Ühik</t>
  </si>
  <si>
    <t>Maht</t>
  </si>
  <si>
    <t>Hind</t>
  </si>
  <si>
    <t>Maksumus</t>
  </si>
  <si>
    <t xml:space="preserve">Saaremaa Vallavalitsus </t>
  </si>
  <si>
    <t xml:space="preserve">Kokku </t>
  </si>
  <si>
    <t>Kokku koos käibemaksuga</t>
  </si>
  <si>
    <t>Käibemaks 20%</t>
  </si>
  <si>
    <t>Pakkuja kinnitused:</t>
  </si>
  <si>
    <t>Hinnapakkumine sisaldab kõiki  pakkumiskutse dokumentides esitatud töid ja nimatamata töid mis on vajalikud tellija eesmärgi saavutamiseks,  koos kõigi vajalike materjalide hangetega täielikult valmis ehitatuna. Tööd on teostatud vastavalt kehtivatele ehitusnormidele ja heale ehitustavale.</t>
  </si>
  <si>
    <r>
      <t xml:space="preserve">Hinnapakkumine on jõus </t>
    </r>
    <r>
      <rPr>
        <b/>
        <sz val="11"/>
        <rFont val="Times New Roman"/>
        <family val="1"/>
        <charset val="186"/>
      </rPr>
      <t xml:space="preserve">90 päeva </t>
    </r>
  </si>
  <si>
    <t xml:space="preserve">Pakkuja: </t>
  </si>
  <si>
    <t xml:space="preserve">Pakkuja reg. kood: </t>
  </si>
  <si>
    <t xml:space="preserve">Pakkuja postiaadress: </t>
  </si>
  <si>
    <t xml:space="preserve">Pakkuma E- post: </t>
  </si>
  <si>
    <t xml:space="preserve">Pakkumise koostaja: </t>
  </si>
  <si>
    <t xml:space="preserve">Pakkumise koostaja E- post: </t>
  </si>
  <si>
    <t xml:space="preserve">Pakkumise koostaja telefon: </t>
  </si>
  <si>
    <t>Generaatori lülituskilp ja elektritööd</t>
  </si>
  <si>
    <t>Kuressaare Spordikool, Vallimaa 16a, Kuressaare linn</t>
  </si>
  <si>
    <t>Generaatori toite ümberlüliti+lülitusseadmete kilp</t>
  </si>
  <si>
    <t>Generaatori toitekaabli jõupistik</t>
  </si>
  <si>
    <t>Abimaterjalid, tarvikud, kinnitused jne</t>
  </si>
  <si>
    <t>Transport</t>
  </si>
  <si>
    <t>Elektritööd/montaaž</t>
  </si>
  <si>
    <t>Elektrimõõdistamised, protokollid, aktid</t>
  </si>
  <si>
    <t>Olemasoleva kilbi modifikatsioon, ühenduspakud jne</t>
  </si>
  <si>
    <t>A</t>
  </si>
  <si>
    <t>B</t>
  </si>
  <si>
    <t>Tornimäe Rahvamaja, Rahvamaja, Tornimäe küla</t>
  </si>
  <si>
    <t>Sandla Rahvamaja, Keskuse, Sandla küla</t>
  </si>
  <si>
    <t>C</t>
  </si>
  <si>
    <t>D</t>
  </si>
  <si>
    <t xml:space="preserve">Salme Rahvamaja, Sõrve mnt 5, Salme alevik </t>
  </si>
  <si>
    <t>E</t>
  </si>
  <si>
    <t xml:space="preserve">Lümanda Maja, Keskusehoone, Lümanda küla </t>
  </si>
  <si>
    <t>F</t>
  </si>
  <si>
    <t xml:space="preserve">Mustjala Rahvamaja, Alevi 9, Mustjala küla </t>
  </si>
  <si>
    <t>G</t>
  </si>
  <si>
    <t>Mustjala Päevakeskus-Pansionaat, Alevi 16, Mustjala küla</t>
  </si>
  <si>
    <t>km</t>
  </si>
  <si>
    <t>Projekteerimine</t>
  </si>
  <si>
    <t>tk</t>
  </si>
  <si>
    <t>Generaatori toitekaabli jõupistik 63A 5P IP67</t>
  </si>
  <si>
    <t>PREI OÜ</t>
  </si>
  <si>
    <t>Kivi2A, Kuressaare 93816</t>
  </si>
  <si>
    <t>anre.prei@tt.ee</t>
  </si>
  <si>
    <t>Anre Prei</t>
  </si>
  <si>
    <t>Asfaldkatte lõikamine/taastamine,kaevetööd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</si>
</sst>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name val="Arial"/>
    </font>
    <font>
      <sz val="8"/>
      <name val="Calibri"/>
      <family val="2"/>
      <scheme val="minor"/>
    </font>
    <font>
      <sz val="11"/>
      <color theme="1"/>
      <name val="Times New Roman"/>
      <family val="1"/>
      <charset val="186"/>
    </font>
    <font>
      <b/>
      <sz val="10"/>
      <name val="Times New Roman"/>
      <family val="1"/>
      <charset val="186"/>
    </font>
    <font>
      <b/>
      <sz val="11"/>
      <color theme="1"/>
      <name val="Times New Roman"/>
      <family val="1"/>
      <charset val="186"/>
    </font>
    <font>
      <b/>
      <sz val="11"/>
      <name val="Times New Roman"/>
      <family val="1"/>
      <charset val="186"/>
    </font>
    <font>
      <sz val="12"/>
      <color theme="1"/>
      <name val="Times New Roman"/>
      <family val="1"/>
      <charset val="186"/>
    </font>
    <font>
      <sz val="9"/>
      <color indexed="81"/>
      <name val="Tahoma"/>
      <family val="2"/>
      <charset val="186"/>
    </font>
    <font>
      <b/>
      <sz val="9"/>
      <color indexed="81"/>
      <name val="Tahoma"/>
      <family val="2"/>
      <charset val="186"/>
    </font>
    <font>
      <u/>
      <sz val="11"/>
      <color theme="1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xf numFmtId="0" fontId="1" fillId="0" borderId="0"/>
    <xf numFmtId="0" fontId="10" fillId="0" borderId="0" applyNumberFormat="0" applyFill="0" applyBorder="0" applyAlignment="0" applyProtection="0"/>
  </cellStyleXfs>
  <cellXfs count="33">
    <xf numFmtId="0" fontId="0" fillId="0" borderId="0" xfId="0"/>
    <xf numFmtId="0" fontId="3" fillId="0" borderId="0" xfId="0" applyFont="1"/>
    <xf numFmtId="0" fontId="4" fillId="0" borderId="0" xfId="0" applyFont="1" applyAlignment="1">
      <alignment horizontal="left" wrapText="1"/>
    </xf>
    <xf numFmtId="0" fontId="3" fillId="0" borderId="0" xfId="0" applyFont="1" applyAlignment="1">
      <alignment horizontal="center"/>
    </xf>
    <xf numFmtId="0" fontId="4" fillId="0" borderId="0" xfId="0" applyFont="1"/>
    <xf numFmtId="0" fontId="4" fillId="0" borderId="0" xfId="0" applyFont="1" applyAlignment="1">
      <alignment wrapText="1"/>
    </xf>
    <xf numFmtId="14" fontId="4" fillId="2" borderId="0" xfId="0" applyNumberFormat="1" applyFont="1" applyFill="1" applyAlignment="1">
      <alignment horizontal="right"/>
    </xf>
    <xf numFmtId="0" fontId="4" fillId="0" borderId="0" xfId="0" applyFont="1" applyAlignment="1">
      <alignment vertical="top"/>
    </xf>
    <xf numFmtId="0" fontId="4" fillId="0" borderId="0" xfId="1" applyFont="1"/>
    <xf numFmtId="0" fontId="3" fillId="0" borderId="0" xfId="0" applyFont="1" applyAlignment="1">
      <alignment horizontal="center" vertical="top"/>
    </xf>
    <xf numFmtId="0" fontId="3" fillId="0" borderId="0" xfId="0" applyFont="1" applyAlignment="1">
      <alignment vertical="top"/>
    </xf>
    <xf numFmtId="0" fontId="3" fillId="0" borderId="1" xfId="0" applyFont="1" applyBorder="1"/>
    <xf numFmtId="0" fontId="3" fillId="0" borderId="1" xfId="0" applyFont="1" applyBorder="1" applyAlignment="1">
      <alignment wrapText="1"/>
    </xf>
    <xf numFmtId="0" fontId="3" fillId="0" borderId="1" xfId="0" applyFont="1" applyBorder="1" applyAlignment="1">
      <alignment horizontal="center"/>
    </xf>
    <xf numFmtId="0" fontId="3" fillId="0" borderId="0" xfId="0" applyFont="1" applyAlignment="1">
      <alignment wrapText="1"/>
    </xf>
    <xf numFmtId="0" fontId="5" fillId="0" borderId="0" xfId="0" applyFont="1" applyAlignment="1">
      <alignment wrapText="1"/>
    </xf>
    <xf numFmtId="0" fontId="7" fillId="0" borderId="1" xfId="0" applyFont="1" applyBorder="1" applyAlignment="1">
      <alignment wrapText="1"/>
    </xf>
    <xf numFmtId="0" fontId="3" fillId="0" borderId="2" xfId="0" applyFont="1" applyBorder="1"/>
    <xf numFmtId="0" fontId="3" fillId="0" borderId="3" xfId="0" applyFont="1" applyBorder="1"/>
    <xf numFmtId="0" fontId="3" fillId="0" borderId="1" xfId="0" applyFont="1" applyBorder="1" applyAlignment="1">
      <alignment horizontal="center" vertical="center"/>
    </xf>
    <xf numFmtId="0" fontId="3" fillId="0" borderId="1" xfId="0" applyFont="1" applyBorder="1" applyAlignment="1">
      <alignment horizontal="justify" vertical="center"/>
    </xf>
    <xf numFmtId="0" fontId="5" fillId="3" borderId="1" xfId="0" applyFont="1" applyFill="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xf>
    <xf numFmtId="0" fontId="5" fillId="0" borderId="7" xfId="0" applyFont="1" applyBorder="1" applyAlignment="1">
      <alignment horizontal="center" wrapText="1"/>
    </xf>
    <xf numFmtId="0" fontId="5" fillId="0" borderId="7" xfId="0" applyFont="1" applyBorder="1" applyAlignment="1">
      <alignment horizontal="center"/>
    </xf>
    <xf numFmtId="0" fontId="5" fillId="0" borderId="8" xfId="0" applyFont="1" applyBorder="1" applyAlignment="1">
      <alignment horizontal="center"/>
    </xf>
    <xf numFmtId="0" fontId="3" fillId="0" borderId="4" xfId="0" applyFont="1" applyBorder="1" applyAlignment="1">
      <alignment horizontal="center"/>
    </xf>
    <xf numFmtId="0" fontId="10" fillId="0" borderId="5" xfId="2" applyBorder="1" applyAlignment="1">
      <alignment horizontal="center"/>
    </xf>
    <xf numFmtId="0" fontId="3" fillId="0" borderId="5" xfId="0" applyFont="1" applyBorder="1" applyAlignment="1">
      <alignment horizontal="center"/>
    </xf>
    <xf numFmtId="3" fontId="3" fillId="0" borderId="5" xfId="0" applyNumberFormat="1" applyFont="1" applyBorder="1" applyAlignment="1">
      <alignment horizontal="center"/>
    </xf>
    <xf numFmtId="0" fontId="3" fillId="0" borderId="0" xfId="0" applyFont="1" applyAlignment="1">
      <alignment wrapText="1"/>
    </xf>
    <xf numFmtId="0" fontId="3" fillId="0" borderId="0" xfId="0" applyFont="1" applyAlignment="1">
      <alignment horizontal="center"/>
    </xf>
  </cellXfs>
  <cellStyles count="3">
    <cellStyle name="Hüperlink" xfId="2" builtinId="8"/>
    <cellStyle name="Normaallaad" xfId="0" builtinId="0"/>
    <cellStyle name="Normal_Sheet1" xfId="1" xr:uid="{3721CE0C-B5CD-437F-B2D4-B5CDF0E82C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97632</xdr:colOff>
      <xdr:row>0</xdr:row>
      <xdr:rowOff>0</xdr:rowOff>
    </xdr:from>
    <xdr:to>
      <xdr:col>2</xdr:col>
      <xdr:colOff>1860766</xdr:colOff>
      <xdr:row>2</xdr:row>
      <xdr:rowOff>158750</xdr:rowOff>
    </xdr:to>
    <xdr:pic>
      <xdr:nvPicPr>
        <xdr:cNvPr id="2" name="WordPictureWatermark47846054">
          <a:extLst>
            <a:ext uri="{FF2B5EF4-FFF2-40B4-BE49-F238E27FC236}">
              <a16:creationId xmlns:a16="http://schemas.microsoft.com/office/drawing/2014/main" id="{8F2E7466-ED64-A218-E5B9-697409861F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632" y="0"/>
          <a:ext cx="2309234"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nre.prei@tt.ee" TargetMode="External"/><Relationship Id="rId1" Type="http://schemas.openxmlformats.org/officeDocument/2006/relationships/hyperlink" Target="mailto:anre.prei@tt.ee"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02"/>
  <sheetViews>
    <sheetView tabSelected="1" topLeftCell="A68" zoomScaleNormal="100" workbookViewId="0">
      <selection activeCell="G22" sqref="G22"/>
    </sheetView>
  </sheetViews>
  <sheetFormatPr defaultColWidth="9.140625" defaultRowHeight="15" x14ac:dyDescent="0.25"/>
  <cols>
    <col min="1" max="1" width="9.140625" style="1"/>
    <col min="2" max="2" width="7.85546875" style="1" customWidth="1"/>
    <col min="3" max="3" width="50.85546875" style="14" customWidth="1"/>
    <col min="4" max="4" width="7.140625" style="3" customWidth="1"/>
    <col min="5" max="6" width="7.140625" style="1" customWidth="1"/>
    <col min="7" max="7" width="12.5703125" style="1" customWidth="1"/>
    <col min="8" max="16384" width="9.140625" style="1"/>
  </cols>
  <sheetData>
    <row r="1" spans="2:7" x14ac:dyDescent="0.25">
      <c r="B1" s="32"/>
      <c r="C1" s="32"/>
      <c r="D1" s="32"/>
      <c r="E1" s="32"/>
      <c r="F1" s="32"/>
      <c r="G1" s="32"/>
    </row>
    <row r="2" spans="2:7" x14ac:dyDescent="0.25">
      <c r="B2" s="32"/>
      <c r="C2" s="32"/>
      <c r="D2" s="32"/>
      <c r="E2" s="32"/>
      <c r="F2" s="32"/>
      <c r="G2" s="32"/>
    </row>
    <row r="3" spans="2:7" x14ac:dyDescent="0.25">
      <c r="B3" s="32"/>
      <c r="C3" s="32"/>
      <c r="D3" s="32"/>
      <c r="E3" s="32"/>
      <c r="F3" s="32"/>
      <c r="G3" s="32"/>
    </row>
    <row r="5" spans="2:7" x14ac:dyDescent="0.25">
      <c r="C5" s="2" t="s">
        <v>0</v>
      </c>
    </row>
    <row r="7" spans="2:7" x14ac:dyDescent="0.25">
      <c r="B7" s="4" t="s">
        <v>1</v>
      </c>
      <c r="C7" s="5" t="s">
        <v>9</v>
      </c>
      <c r="G7" s="6">
        <f ca="1">TODAY()</f>
        <v>44999</v>
      </c>
    </row>
    <row r="8" spans="2:7" x14ac:dyDescent="0.25">
      <c r="B8" s="7" t="s">
        <v>2</v>
      </c>
      <c r="C8" s="8" t="s">
        <v>23</v>
      </c>
      <c r="D8" s="9"/>
      <c r="E8" s="10"/>
      <c r="F8" s="10"/>
      <c r="G8" s="10"/>
    </row>
    <row r="9" spans="2:7" x14ac:dyDescent="0.25">
      <c r="B9" s="7"/>
      <c r="D9" s="9"/>
      <c r="E9" s="10"/>
      <c r="F9" s="10"/>
      <c r="G9" s="10"/>
    </row>
    <row r="10" spans="2:7" x14ac:dyDescent="0.25">
      <c r="B10" s="7"/>
      <c r="C10" s="8"/>
      <c r="D10" s="9"/>
      <c r="E10" s="10"/>
      <c r="F10" s="10"/>
      <c r="G10" s="10"/>
    </row>
    <row r="11" spans="2:7" ht="15.75" thickBot="1" x14ac:dyDescent="0.3">
      <c r="C11" s="5"/>
    </row>
    <row r="12" spans="2:7" x14ac:dyDescent="0.25">
      <c r="B12" s="23" t="s">
        <v>3</v>
      </c>
      <c r="C12" s="24" t="s">
        <v>4</v>
      </c>
      <c r="D12" s="25" t="s">
        <v>5</v>
      </c>
      <c r="E12" s="25" t="s">
        <v>6</v>
      </c>
      <c r="F12" s="25" t="s">
        <v>7</v>
      </c>
      <c r="G12" s="26" t="s">
        <v>8</v>
      </c>
    </row>
    <row r="13" spans="2:7" x14ac:dyDescent="0.25">
      <c r="B13" s="11"/>
      <c r="C13" s="12"/>
      <c r="D13" s="13"/>
      <c r="E13" s="11"/>
      <c r="F13" s="11"/>
      <c r="G13" s="11"/>
    </row>
    <row r="14" spans="2:7" s="22" customFormat="1" ht="14.25" x14ac:dyDescent="0.25">
      <c r="B14" s="21" t="s">
        <v>32</v>
      </c>
      <c r="C14" s="21" t="s">
        <v>24</v>
      </c>
      <c r="D14" s="21"/>
      <c r="E14" s="21"/>
      <c r="F14" s="21"/>
      <c r="G14" s="21">
        <f>SUM(G15:G23)</f>
        <v>6960</v>
      </c>
    </row>
    <row r="15" spans="2:7" x14ac:dyDescent="0.25">
      <c r="B15" s="19">
        <v>1</v>
      </c>
      <c r="C15" s="20" t="s">
        <v>31</v>
      </c>
      <c r="D15" s="13" t="s">
        <v>47</v>
      </c>
      <c r="E15" s="11">
        <v>1</v>
      </c>
      <c r="F15" s="11">
        <v>400</v>
      </c>
      <c r="G15" s="11">
        <f>E15*F15</f>
        <v>400</v>
      </c>
    </row>
    <row r="16" spans="2:7" x14ac:dyDescent="0.25">
      <c r="B16" s="19">
        <v>2</v>
      </c>
      <c r="C16" s="12" t="s">
        <v>25</v>
      </c>
      <c r="D16" s="13" t="s">
        <v>47</v>
      </c>
      <c r="E16" s="11">
        <v>1</v>
      </c>
      <c r="F16" s="11">
        <v>3200</v>
      </c>
      <c r="G16" s="11">
        <f t="shared" ref="G16:G21" si="0">E16*F16</f>
        <v>3200</v>
      </c>
    </row>
    <row r="17" spans="2:7" x14ac:dyDescent="0.25">
      <c r="B17" s="19">
        <v>3</v>
      </c>
      <c r="C17" s="12" t="s">
        <v>48</v>
      </c>
      <c r="D17" s="13" t="s">
        <v>47</v>
      </c>
      <c r="E17" s="11">
        <v>1</v>
      </c>
      <c r="F17" s="11">
        <v>70</v>
      </c>
      <c r="G17" s="11">
        <f t="shared" si="0"/>
        <v>70</v>
      </c>
    </row>
    <row r="18" spans="2:7" x14ac:dyDescent="0.25">
      <c r="B18" s="19">
        <v>4</v>
      </c>
      <c r="C18" s="12" t="s">
        <v>27</v>
      </c>
      <c r="D18" s="19" t="s">
        <v>47</v>
      </c>
      <c r="E18" s="11">
        <v>1</v>
      </c>
      <c r="F18" s="11">
        <v>200</v>
      </c>
      <c r="G18" s="11">
        <f t="shared" si="0"/>
        <v>200</v>
      </c>
    </row>
    <row r="19" spans="2:7" ht="15.75" x14ac:dyDescent="0.25">
      <c r="B19" s="19">
        <v>5</v>
      </c>
      <c r="C19" s="16" t="s">
        <v>28</v>
      </c>
      <c r="D19" s="19" t="s">
        <v>45</v>
      </c>
      <c r="E19" s="11">
        <v>100</v>
      </c>
      <c r="F19" s="11">
        <v>0.5</v>
      </c>
      <c r="G19" s="11">
        <f t="shared" si="0"/>
        <v>50</v>
      </c>
    </row>
    <row r="20" spans="2:7" ht="15.75" x14ac:dyDescent="0.25">
      <c r="B20" s="19">
        <v>6</v>
      </c>
      <c r="C20" s="16" t="s">
        <v>29</v>
      </c>
      <c r="D20" s="19" t="s">
        <v>47</v>
      </c>
      <c r="E20" s="11">
        <v>1</v>
      </c>
      <c r="F20" s="11">
        <v>1390</v>
      </c>
      <c r="G20" s="11">
        <f t="shared" si="0"/>
        <v>1390</v>
      </c>
    </row>
    <row r="21" spans="2:7" x14ac:dyDescent="0.25">
      <c r="B21" s="19">
        <v>7</v>
      </c>
      <c r="C21" s="12" t="s">
        <v>30</v>
      </c>
      <c r="D21" s="19" t="s">
        <v>47</v>
      </c>
      <c r="E21" s="11">
        <v>1</v>
      </c>
      <c r="F21" s="11">
        <v>450</v>
      </c>
      <c r="G21" s="11">
        <f t="shared" si="0"/>
        <v>450</v>
      </c>
    </row>
    <row r="22" spans="2:7" x14ac:dyDescent="0.25">
      <c r="B22" s="13">
        <v>8</v>
      </c>
      <c r="C22" s="12" t="s">
        <v>46</v>
      </c>
      <c r="D22" s="13"/>
      <c r="E22" s="11"/>
      <c r="F22" s="11"/>
      <c r="G22" s="11">
        <v>600</v>
      </c>
    </row>
    <row r="23" spans="2:7" x14ac:dyDescent="0.25">
      <c r="B23" s="13">
        <v>9</v>
      </c>
      <c r="C23" s="12" t="s">
        <v>53</v>
      </c>
      <c r="D23" s="13" t="s">
        <v>47</v>
      </c>
      <c r="E23" s="11">
        <v>1</v>
      </c>
      <c r="F23" s="11">
        <v>600</v>
      </c>
      <c r="G23" s="11">
        <v>600</v>
      </c>
    </row>
    <row r="24" spans="2:7" s="22" customFormat="1" ht="14.25" x14ac:dyDescent="0.25">
      <c r="B24" s="21" t="s">
        <v>33</v>
      </c>
      <c r="C24" s="21" t="s">
        <v>34</v>
      </c>
      <c r="D24" s="21"/>
      <c r="E24" s="21"/>
      <c r="F24" s="21"/>
      <c r="G24" s="21">
        <f>SUM(G25:G32)</f>
        <v>0</v>
      </c>
    </row>
    <row r="25" spans="2:7" x14ac:dyDescent="0.25">
      <c r="B25" s="19">
        <v>1</v>
      </c>
      <c r="C25" s="20" t="s">
        <v>31</v>
      </c>
      <c r="D25" s="19"/>
      <c r="E25" s="11"/>
      <c r="F25" s="11"/>
      <c r="G25" s="11">
        <f>E25*F25</f>
        <v>0</v>
      </c>
    </row>
    <row r="26" spans="2:7" x14ac:dyDescent="0.25">
      <c r="B26" s="19">
        <v>2</v>
      </c>
      <c r="C26" s="12" t="s">
        <v>25</v>
      </c>
      <c r="D26" s="19"/>
      <c r="E26" s="11"/>
      <c r="F26" s="11"/>
      <c r="G26" s="11">
        <f t="shared" ref="G26:G32" si="1">E26*F26</f>
        <v>0</v>
      </c>
    </row>
    <row r="27" spans="2:7" x14ac:dyDescent="0.25">
      <c r="B27" s="19">
        <v>3</v>
      </c>
      <c r="C27" s="12" t="s">
        <v>26</v>
      </c>
      <c r="D27" s="19"/>
      <c r="E27" s="11"/>
      <c r="F27" s="11"/>
      <c r="G27" s="11">
        <f t="shared" si="1"/>
        <v>0</v>
      </c>
    </row>
    <row r="28" spans="2:7" x14ac:dyDescent="0.25">
      <c r="B28" s="19">
        <v>4</v>
      </c>
      <c r="C28" s="12" t="s">
        <v>27</v>
      </c>
      <c r="D28" s="13"/>
      <c r="E28" s="11"/>
      <c r="F28" s="11"/>
      <c r="G28" s="11">
        <f t="shared" si="1"/>
        <v>0</v>
      </c>
    </row>
    <row r="29" spans="2:7" ht="15.75" x14ac:dyDescent="0.25">
      <c r="B29" s="19">
        <v>5</v>
      </c>
      <c r="C29" s="16" t="s">
        <v>28</v>
      </c>
      <c r="D29" s="13"/>
      <c r="E29" s="11"/>
      <c r="F29" s="11"/>
      <c r="G29" s="11">
        <f t="shared" si="1"/>
        <v>0</v>
      </c>
    </row>
    <row r="30" spans="2:7" ht="15.75" x14ac:dyDescent="0.25">
      <c r="B30" s="19">
        <v>6</v>
      </c>
      <c r="C30" s="16" t="s">
        <v>29</v>
      </c>
      <c r="D30" s="19"/>
      <c r="E30" s="11"/>
      <c r="F30" s="11"/>
      <c r="G30" s="11">
        <f t="shared" si="1"/>
        <v>0</v>
      </c>
    </row>
    <row r="31" spans="2:7" x14ac:dyDescent="0.25">
      <c r="B31" s="19">
        <v>7</v>
      </c>
      <c r="C31" s="12" t="s">
        <v>30</v>
      </c>
      <c r="D31" s="19"/>
      <c r="E31" s="11"/>
      <c r="F31" s="11"/>
      <c r="G31" s="11">
        <f t="shared" si="1"/>
        <v>0</v>
      </c>
    </row>
    <row r="32" spans="2:7" x14ac:dyDescent="0.25">
      <c r="B32" s="13">
        <v>8</v>
      </c>
      <c r="C32" s="12" t="s">
        <v>46</v>
      </c>
      <c r="D32" s="13"/>
      <c r="E32" s="11"/>
      <c r="F32" s="11"/>
      <c r="G32" s="11">
        <f t="shared" si="1"/>
        <v>0</v>
      </c>
    </row>
    <row r="33" spans="2:7" x14ac:dyDescent="0.25">
      <c r="B33" s="13"/>
      <c r="C33" s="12"/>
      <c r="D33" s="13"/>
      <c r="E33" s="11"/>
      <c r="F33" s="11"/>
      <c r="G33" s="11"/>
    </row>
    <row r="34" spans="2:7" s="22" customFormat="1" ht="14.25" x14ac:dyDescent="0.25">
      <c r="B34" s="21" t="s">
        <v>36</v>
      </c>
      <c r="C34" s="21" t="s">
        <v>35</v>
      </c>
      <c r="D34" s="21"/>
      <c r="E34" s="21"/>
      <c r="F34" s="21"/>
      <c r="G34" s="21">
        <f>SUM(G35:G42)</f>
        <v>0</v>
      </c>
    </row>
    <row r="35" spans="2:7" x14ac:dyDescent="0.25">
      <c r="B35" s="19">
        <v>1</v>
      </c>
      <c r="C35" s="20" t="s">
        <v>31</v>
      </c>
      <c r="D35" s="19"/>
      <c r="E35" s="11"/>
      <c r="F35" s="11"/>
      <c r="G35" s="11">
        <f>E35*F35</f>
        <v>0</v>
      </c>
    </row>
    <row r="36" spans="2:7" x14ac:dyDescent="0.25">
      <c r="B36" s="19">
        <v>2</v>
      </c>
      <c r="C36" s="12" t="s">
        <v>25</v>
      </c>
      <c r="D36" s="19"/>
      <c r="E36" s="11"/>
      <c r="F36" s="11"/>
      <c r="G36" s="11">
        <f t="shared" ref="G36:G42" si="2">E36*F36</f>
        <v>0</v>
      </c>
    </row>
    <row r="37" spans="2:7" x14ac:dyDescent="0.25">
      <c r="B37" s="19">
        <v>3</v>
      </c>
      <c r="C37" s="12" t="s">
        <v>26</v>
      </c>
      <c r="D37" s="19"/>
      <c r="E37" s="11"/>
      <c r="F37" s="11"/>
      <c r="G37" s="11">
        <f t="shared" si="2"/>
        <v>0</v>
      </c>
    </row>
    <row r="38" spans="2:7" x14ac:dyDescent="0.25">
      <c r="B38" s="19">
        <v>4</v>
      </c>
      <c r="C38" s="12" t="s">
        <v>27</v>
      </c>
      <c r="D38" s="19"/>
      <c r="E38" s="11"/>
      <c r="F38" s="11"/>
      <c r="G38" s="11">
        <f t="shared" si="2"/>
        <v>0</v>
      </c>
    </row>
    <row r="39" spans="2:7" ht="15.75" x14ac:dyDescent="0.25">
      <c r="B39" s="19">
        <v>5</v>
      </c>
      <c r="C39" s="16" t="s">
        <v>28</v>
      </c>
      <c r="D39" s="19"/>
      <c r="E39" s="11"/>
      <c r="F39" s="11"/>
      <c r="G39" s="11">
        <f t="shared" si="2"/>
        <v>0</v>
      </c>
    </row>
    <row r="40" spans="2:7" ht="15.75" x14ac:dyDescent="0.25">
      <c r="B40" s="19">
        <v>6</v>
      </c>
      <c r="C40" s="16" t="s">
        <v>29</v>
      </c>
      <c r="D40" s="19"/>
      <c r="E40" s="11"/>
      <c r="F40" s="11"/>
      <c r="G40" s="11">
        <f t="shared" si="2"/>
        <v>0</v>
      </c>
    </row>
    <row r="41" spans="2:7" x14ac:dyDescent="0.25">
      <c r="B41" s="19">
        <v>7</v>
      </c>
      <c r="C41" s="12" t="s">
        <v>30</v>
      </c>
      <c r="D41" s="19"/>
      <c r="E41" s="11"/>
      <c r="F41" s="11"/>
      <c r="G41" s="11">
        <f t="shared" si="2"/>
        <v>0</v>
      </c>
    </row>
    <row r="42" spans="2:7" x14ac:dyDescent="0.25">
      <c r="B42" s="13">
        <v>8</v>
      </c>
      <c r="C42" s="12" t="s">
        <v>46</v>
      </c>
      <c r="D42" s="13"/>
      <c r="E42" s="11"/>
      <c r="F42" s="11"/>
      <c r="G42" s="11">
        <f t="shared" si="2"/>
        <v>0</v>
      </c>
    </row>
    <row r="43" spans="2:7" x14ac:dyDescent="0.25">
      <c r="B43" s="13"/>
      <c r="C43" s="12"/>
      <c r="D43" s="13"/>
      <c r="E43" s="11"/>
      <c r="F43" s="11"/>
      <c r="G43" s="11"/>
    </row>
    <row r="44" spans="2:7" s="22" customFormat="1" ht="14.25" x14ac:dyDescent="0.25">
      <c r="B44" s="21" t="s">
        <v>37</v>
      </c>
      <c r="C44" s="21" t="s">
        <v>38</v>
      </c>
      <c r="D44" s="21"/>
      <c r="E44" s="21"/>
      <c r="F44" s="21"/>
      <c r="G44" s="21">
        <f>SUM(G45:G52)</f>
        <v>0</v>
      </c>
    </row>
    <row r="45" spans="2:7" x14ac:dyDescent="0.25">
      <c r="B45" s="19">
        <v>1</v>
      </c>
      <c r="C45" s="20" t="s">
        <v>31</v>
      </c>
      <c r="D45" s="19"/>
      <c r="E45" s="11"/>
      <c r="F45" s="11"/>
      <c r="G45" s="11">
        <f>E45*F45</f>
        <v>0</v>
      </c>
    </row>
    <row r="46" spans="2:7" x14ac:dyDescent="0.25">
      <c r="B46" s="19">
        <v>2</v>
      </c>
      <c r="C46" s="12" t="s">
        <v>25</v>
      </c>
      <c r="D46" s="19"/>
      <c r="E46" s="11"/>
      <c r="F46" s="11"/>
      <c r="G46" s="11">
        <f t="shared" ref="G46:G52" si="3">E46*F46</f>
        <v>0</v>
      </c>
    </row>
    <row r="47" spans="2:7" x14ac:dyDescent="0.25">
      <c r="B47" s="19">
        <v>3</v>
      </c>
      <c r="C47" s="12" t="s">
        <v>26</v>
      </c>
      <c r="D47" s="19"/>
      <c r="E47" s="11"/>
      <c r="F47" s="11"/>
      <c r="G47" s="11">
        <f t="shared" si="3"/>
        <v>0</v>
      </c>
    </row>
    <row r="48" spans="2:7" x14ac:dyDescent="0.25">
      <c r="B48" s="19">
        <v>4</v>
      </c>
      <c r="C48" s="12" t="s">
        <v>27</v>
      </c>
      <c r="D48" s="19"/>
      <c r="E48" s="11"/>
      <c r="F48" s="11"/>
      <c r="G48" s="11">
        <f t="shared" si="3"/>
        <v>0</v>
      </c>
    </row>
    <row r="49" spans="2:7" ht="15.75" x14ac:dyDescent="0.25">
      <c r="B49" s="19">
        <v>5</v>
      </c>
      <c r="C49" s="16" t="s">
        <v>28</v>
      </c>
      <c r="D49" s="13"/>
      <c r="E49" s="11"/>
      <c r="F49" s="11"/>
      <c r="G49" s="11">
        <f t="shared" si="3"/>
        <v>0</v>
      </c>
    </row>
    <row r="50" spans="2:7" ht="15.75" x14ac:dyDescent="0.25">
      <c r="B50" s="19">
        <v>6</v>
      </c>
      <c r="C50" s="16" t="s">
        <v>29</v>
      </c>
      <c r="D50" s="13"/>
      <c r="E50" s="11"/>
      <c r="F50" s="11"/>
      <c r="G50" s="11">
        <f t="shared" si="3"/>
        <v>0</v>
      </c>
    </row>
    <row r="51" spans="2:7" x14ac:dyDescent="0.25">
      <c r="B51" s="19">
        <v>7</v>
      </c>
      <c r="C51" s="12" t="s">
        <v>30</v>
      </c>
      <c r="D51" s="13"/>
      <c r="E51" s="11"/>
      <c r="F51" s="11"/>
      <c r="G51" s="11">
        <f t="shared" si="3"/>
        <v>0</v>
      </c>
    </row>
    <row r="52" spans="2:7" x14ac:dyDescent="0.25">
      <c r="B52" s="13">
        <v>8</v>
      </c>
      <c r="C52" s="12" t="s">
        <v>46</v>
      </c>
      <c r="D52" s="13"/>
      <c r="E52" s="11"/>
      <c r="F52" s="11"/>
      <c r="G52" s="11">
        <f t="shared" si="3"/>
        <v>0</v>
      </c>
    </row>
    <row r="53" spans="2:7" x14ac:dyDescent="0.25">
      <c r="B53" s="13"/>
      <c r="C53" s="12"/>
      <c r="D53" s="13"/>
      <c r="E53" s="11"/>
      <c r="F53" s="11"/>
      <c r="G53" s="11"/>
    </row>
    <row r="54" spans="2:7" s="22" customFormat="1" ht="14.25" x14ac:dyDescent="0.25">
      <c r="B54" s="21" t="s">
        <v>39</v>
      </c>
      <c r="C54" s="21" t="s">
        <v>40</v>
      </c>
      <c r="D54" s="21"/>
      <c r="E54" s="21"/>
      <c r="F54" s="21"/>
      <c r="G54" s="21">
        <f>SUM(G55:G62)</f>
        <v>0</v>
      </c>
    </row>
    <row r="55" spans="2:7" x14ac:dyDescent="0.25">
      <c r="B55" s="19">
        <v>1</v>
      </c>
      <c r="C55" s="20" t="s">
        <v>31</v>
      </c>
      <c r="D55" s="13"/>
      <c r="E55" s="11"/>
      <c r="F55" s="11"/>
      <c r="G55" s="11">
        <f>E55*F55</f>
        <v>0</v>
      </c>
    </row>
    <row r="56" spans="2:7" x14ac:dyDescent="0.25">
      <c r="B56" s="19">
        <v>2</v>
      </c>
      <c r="C56" s="12" t="s">
        <v>25</v>
      </c>
      <c r="D56" s="13"/>
      <c r="E56" s="11"/>
      <c r="F56" s="11"/>
      <c r="G56" s="11">
        <f t="shared" ref="G56:G62" si="4">E56*F56</f>
        <v>0</v>
      </c>
    </row>
    <row r="57" spans="2:7" x14ac:dyDescent="0.25">
      <c r="B57" s="19">
        <v>3</v>
      </c>
      <c r="C57" s="12" t="s">
        <v>26</v>
      </c>
      <c r="D57" s="13"/>
      <c r="E57" s="11"/>
      <c r="F57" s="11"/>
      <c r="G57" s="11">
        <f t="shared" si="4"/>
        <v>0</v>
      </c>
    </row>
    <row r="58" spans="2:7" x14ac:dyDescent="0.25">
      <c r="B58" s="19">
        <v>4</v>
      </c>
      <c r="C58" s="12" t="s">
        <v>27</v>
      </c>
      <c r="D58" s="13"/>
      <c r="E58" s="11"/>
      <c r="F58" s="11"/>
      <c r="G58" s="11">
        <f t="shared" si="4"/>
        <v>0</v>
      </c>
    </row>
    <row r="59" spans="2:7" ht="15.75" x14ac:dyDescent="0.25">
      <c r="B59" s="19">
        <v>5</v>
      </c>
      <c r="C59" s="16" t="s">
        <v>28</v>
      </c>
      <c r="D59" s="13"/>
      <c r="E59" s="11"/>
      <c r="F59" s="11"/>
      <c r="G59" s="11">
        <f t="shared" si="4"/>
        <v>0</v>
      </c>
    </row>
    <row r="60" spans="2:7" ht="15.75" x14ac:dyDescent="0.25">
      <c r="B60" s="19">
        <v>6</v>
      </c>
      <c r="C60" s="16" t="s">
        <v>29</v>
      </c>
      <c r="D60" s="13"/>
      <c r="E60" s="11"/>
      <c r="F60" s="11"/>
      <c r="G60" s="11">
        <f t="shared" si="4"/>
        <v>0</v>
      </c>
    </row>
    <row r="61" spans="2:7" x14ac:dyDescent="0.25">
      <c r="B61" s="19">
        <v>7</v>
      </c>
      <c r="C61" s="12" t="s">
        <v>30</v>
      </c>
      <c r="D61" s="13"/>
      <c r="E61" s="11"/>
      <c r="F61" s="11"/>
      <c r="G61" s="11">
        <f t="shared" si="4"/>
        <v>0</v>
      </c>
    </row>
    <row r="62" spans="2:7" x14ac:dyDescent="0.25">
      <c r="B62" s="13">
        <v>8</v>
      </c>
      <c r="C62" s="12" t="s">
        <v>46</v>
      </c>
      <c r="D62" s="13"/>
      <c r="E62" s="11"/>
      <c r="F62" s="11"/>
      <c r="G62" s="11">
        <f t="shared" si="4"/>
        <v>0</v>
      </c>
    </row>
    <row r="63" spans="2:7" x14ac:dyDescent="0.25">
      <c r="B63" s="19"/>
      <c r="C63" s="12"/>
      <c r="D63" s="13"/>
      <c r="E63" s="11"/>
      <c r="F63" s="11"/>
      <c r="G63" s="11"/>
    </row>
    <row r="64" spans="2:7" s="22" customFormat="1" ht="14.25" x14ac:dyDescent="0.25">
      <c r="B64" s="21" t="s">
        <v>41</v>
      </c>
      <c r="C64" s="21" t="s">
        <v>42</v>
      </c>
      <c r="D64" s="21"/>
      <c r="E64" s="21"/>
      <c r="F64" s="21"/>
      <c r="G64" s="21">
        <f>SUM(G65:G72)</f>
        <v>0</v>
      </c>
    </row>
    <row r="65" spans="2:7" x14ac:dyDescent="0.25">
      <c r="B65" s="19">
        <v>1</v>
      </c>
      <c r="C65" s="20" t="s">
        <v>31</v>
      </c>
      <c r="D65" s="13"/>
      <c r="E65" s="11"/>
      <c r="F65" s="11"/>
      <c r="G65" s="11">
        <f>E65*F65</f>
        <v>0</v>
      </c>
    </row>
    <row r="66" spans="2:7" x14ac:dyDescent="0.25">
      <c r="B66" s="19">
        <v>2</v>
      </c>
      <c r="C66" s="12" t="s">
        <v>25</v>
      </c>
      <c r="D66" s="13"/>
      <c r="E66" s="11"/>
      <c r="F66" s="11"/>
      <c r="G66" s="11">
        <f t="shared" ref="G66:G72" si="5">E66*F66</f>
        <v>0</v>
      </c>
    </row>
    <row r="67" spans="2:7" x14ac:dyDescent="0.25">
      <c r="B67" s="19">
        <v>3</v>
      </c>
      <c r="C67" s="12" t="s">
        <v>26</v>
      </c>
      <c r="D67" s="13"/>
      <c r="E67" s="11"/>
      <c r="F67" s="11"/>
      <c r="G67" s="11">
        <f t="shared" si="5"/>
        <v>0</v>
      </c>
    </row>
    <row r="68" spans="2:7" x14ac:dyDescent="0.25">
      <c r="B68" s="19">
        <v>4</v>
      </c>
      <c r="C68" s="12" t="s">
        <v>27</v>
      </c>
      <c r="D68" s="13"/>
      <c r="E68" s="11"/>
      <c r="F68" s="11"/>
      <c r="G68" s="11">
        <f t="shared" si="5"/>
        <v>0</v>
      </c>
    </row>
    <row r="69" spans="2:7" ht="15.75" x14ac:dyDescent="0.25">
      <c r="B69" s="19">
        <v>5</v>
      </c>
      <c r="C69" s="16" t="s">
        <v>28</v>
      </c>
      <c r="D69" s="13"/>
      <c r="E69" s="11"/>
      <c r="F69" s="11"/>
      <c r="G69" s="11">
        <f t="shared" si="5"/>
        <v>0</v>
      </c>
    </row>
    <row r="70" spans="2:7" ht="15.75" x14ac:dyDescent="0.25">
      <c r="B70" s="19">
        <v>6</v>
      </c>
      <c r="C70" s="16" t="s">
        <v>29</v>
      </c>
      <c r="D70" s="13"/>
      <c r="E70" s="11"/>
      <c r="F70" s="11"/>
      <c r="G70" s="11">
        <f t="shared" si="5"/>
        <v>0</v>
      </c>
    </row>
    <row r="71" spans="2:7" x14ac:dyDescent="0.25">
      <c r="B71" s="19">
        <v>7</v>
      </c>
      <c r="C71" s="12" t="s">
        <v>30</v>
      </c>
      <c r="D71" s="13"/>
      <c r="E71" s="11"/>
      <c r="F71" s="11"/>
      <c r="G71" s="11">
        <f t="shared" si="5"/>
        <v>0</v>
      </c>
    </row>
    <row r="72" spans="2:7" x14ac:dyDescent="0.25">
      <c r="B72" s="13">
        <v>8</v>
      </c>
      <c r="C72" s="12" t="s">
        <v>46</v>
      </c>
      <c r="D72" s="13"/>
      <c r="E72" s="11"/>
      <c r="F72" s="11"/>
      <c r="G72" s="11">
        <f t="shared" si="5"/>
        <v>0</v>
      </c>
    </row>
    <row r="73" spans="2:7" x14ac:dyDescent="0.25">
      <c r="B73" s="13"/>
      <c r="C73" s="12"/>
      <c r="D73" s="13"/>
      <c r="E73" s="11"/>
      <c r="F73" s="11"/>
      <c r="G73" s="11"/>
    </row>
    <row r="74" spans="2:7" s="22" customFormat="1" ht="14.25" x14ac:dyDescent="0.25">
      <c r="B74" s="21" t="s">
        <v>43</v>
      </c>
      <c r="C74" s="21" t="s">
        <v>44</v>
      </c>
      <c r="D74" s="21"/>
      <c r="E74" s="21"/>
      <c r="F74" s="21"/>
      <c r="G74" s="21">
        <f>SUM(G75:G82)</f>
        <v>0</v>
      </c>
    </row>
    <row r="75" spans="2:7" x14ac:dyDescent="0.25">
      <c r="B75" s="19">
        <v>1</v>
      </c>
      <c r="C75" s="20" t="s">
        <v>31</v>
      </c>
      <c r="D75" s="19"/>
      <c r="E75" s="11"/>
      <c r="F75" s="11"/>
      <c r="G75" s="11">
        <f>E75*F75</f>
        <v>0</v>
      </c>
    </row>
    <row r="76" spans="2:7" x14ac:dyDescent="0.25">
      <c r="B76" s="19">
        <v>2</v>
      </c>
      <c r="C76" s="12" t="s">
        <v>25</v>
      </c>
      <c r="D76" s="19"/>
      <c r="E76" s="11"/>
      <c r="F76" s="11"/>
      <c r="G76" s="11">
        <f t="shared" ref="G76:G82" si="6">E76*F76</f>
        <v>0</v>
      </c>
    </row>
    <row r="77" spans="2:7" x14ac:dyDescent="0.25">
      <c r="B77" s="19">
        <v>3</v>
      </c>
      <c r="C77" s="12" t="s">
        <v>26</v>
      </c>
      <c r="D77" s="19"/>
      <c r="E77" s="11"/>
      <c r="F77" s="11"/>
      <c r="G77" s="11">
        <f t="shared" si="6"/>
        <v>0</v>
      </c>
    </row>
    <row r="78" spans="2:7" x14ac:dyDescent="0.25">
      <c r="B78" s="19">
        <v>4</v>
      </c>
      <c r="C78" s="12" t="s">
        <v>27</v>
      </c>
      <c r="D78" s="19"/>
      <c r="E78" s="11"/>
      <c r="F78" s="11"/>
      <c r="G78" s="11">
        <f t="shared" si="6"/>
        <v>0</v>
      </c>
    </row>
    <row r="79" spans="2:7" ht="15.75" x14ac:dyDescent="0.25">
      <c r="B79" s="19">
        <v>5</v>
      </c>
      <c r="C79" s="16" t="s">
        <v>28</v>
      </c>
      <c r="D79" s="19"/>
      <c r="E79" s="11"/>
      <c r="F79" s="11"/>
      <c r="G79" s="11">
        <f t="shared" si="6"/>
        <v>0</v>
      </c>
    </row>
    <row r="80" spans="2:7" ht="15.75" x14ac:dyDescent="0.25">
      <c r="B80" s="19">
        <v>6</v>
      </c>
      <c r="C80" s="16" t="s">
        <v>29</v>
      </c>
      <c r="D80" s="13"/>
      <c r="E80" s="11"/>
      <c r="F80" s="11"/>
      <c r="G80" s="11">
        <f t="shared" si="6"/>
        <v>0</v>
      </c>
    </row>
    <row r="81" spans="2:8" x14ac:dyDescent="0.25">
      <c r="B81" s="19">
        <v>7</v>
      </c>
      <c r="C81" s="12" t="s">
        <v>30</v>
      </c>
      <c r="D81" s="13"/>
      <c r="E81" s="11"/>
      <c r="F81" s="11"/>
      <c r="G81" s="11">
        <f t="shared" si="6"/>
        <v>0</v>
      </c>
    </row>
    <row r="82" spans="2:8" x14ac:dyDescent="0.25">
      <c r="B82" s="13">
        <v>8</v>
      </c>
      <c r="C82" s="12" t="s">
        <v>46</v>
      </c>
      <c r="D82" s="13"/>
      <c r="E82" s="11"/>
      <c r="F82" s="11"/>
      <c r="G82" s="11">
        <f t="shared" si="6"/>
        <v>0</v>
      </c>
    </row>
    <row r="85" spans="2:8" x14ac:dyDescent="0.25">
      <c r="C85" s="14" t="s">
        <v>10</v>
      </c>
      <c r="G85" s="11">
        <f>SUM(G74,G64,G54,G44,G34,G24,G14)</f>
        <v>6960</v>
      </c>
    </row>
    <row r="86" spans="2:8" ht="15.75" thickBot="1" x14ac:dyDescent="0.3">
      <c r="C86" s="14" t="s">
        <v>12</v>
      </c>
      <c r="G86" s="18">
        <f>G85*0.2</f>
        <v>1392</v>
      </c>
    </row>
    <row r="87" spans="2:8" ht="15.75" thickBot="1" x14ac:dyDescent="0.3">
      <c r="C87" s="14" t="s">
        <v>11</v>
      </c>
      <c r="G87" s="17">
        <f>G85+G86</f>
        <v>8352</v>
      </c>
    </row>
    <row r="89" spans="2:8" x14ac:dyDescent="0.25">
      <c r="C89" s="15" t="s">
        <v>13</v>
      </c>
    </row>
    <row r="90" spans="2:8" x14ac:dyDescent="0.25">
      <c r="C90" s="14" t="s">
        <v>15</v>
      </c>
    </row>
    <row r="91" spans="2:8" x14ac:dyDescent="0.25">
      <c r="C91" s="31" t="s">
        <v>14</v>
      </c>
      <c r="D91" s="31"/>
      <c r="E91" s="31"/>
      <c r="F91" s="31"/>
      <c r="G91" s="31"/>
    </row>
    <row r="92" spans="2:8" x14ac:dyDescent="0.25">
      <c r="C92" s="31"/>
      <c r="D92" s="31"/>
      <c r="E92" s="31"/>
      <c r="F92" s="31"/>
      <c r="G92" s="31"/>
    </row>
    <row r="93" spans="2:8" x14ac:dyDescent="0.25">
      <c r="C93" s="31"/>
      <c r="D93" s="31"/>
      <c r="E93" s="31"/>
      <c r="F93" s="31"/>
      <c r="G93" s="31"/>
    </row>
    <row r="94" spans="2:8" x14ac:dyDescent="0.25">
      <c r="D94" s="14"/>
      <c r="E94" s="14"/>
      <c r="F94" s="14"/>
      <c r="G94" s="14"/>
    </row>
    <row r="95" spans="2:8" x14ac:dyDescent="0.25">
      <c r="C95" s="14" t="s">
        <v>16</v>
      </c>
      <c r="D95" s="27" t="s">
        <v>49</v>
      </c>
      <c r="E95" s="27"/>
      <c r="F95" s="27"/>
      <c r="G95" s="27"/>
      <c r="H95" s="27"/>
    </row>
    <row r="96" spans="2:8" x14ac:dyDescent="0.25">
      <c r="C96" s="14" t="s">
        <v>17</v>
      </c>
      <c r="D96" s="29">
        <v>10020541</v>
      </c>
      <c r="E96" s="29"/>
      <c r="F96" s="29"/>
      <c r="G96" s="29"/>
      <c r="H96" s="29"/>
    </row>
    <row r="97" spans="3:8" x14ac:dyDescent="0.25">
      <c r="C97" s="14" t="s">
        <v>18</v>
      </c>
      <c r="D97" s="29" t="s">
        <v>50</v>
      </c>
      <c r="E97" s="29"/>
      <c r="F97" s="29"/>
      <c r="G97" s="29"/>
      <c r="H97" s="29"/>
    </row>
    <row r="98" spans="3:8" x14ac:dyDescent="0.25">
      <c r="C98" s="14" t="s">
        <v>19</v>
      </c>
      <c r="D98" s="28" t="s">
        <v>51</v>
      </c>
      <c r="E98" s="29"/>
      <c r="F98" s="29"/>
      <c r="G98" s="29"/>
      <c r="H98" s="29"/>
    </row>
    <row r="100" spans="3:8" x14ac:dyDescent="0.25">
      <c r="C100" s="14" t="s">
        <v>20</v>
      </c>
      <c r="D100" s="27" t="s">
        <v>52</v>
      </c>
      <c r="E100" s="27"/>
      <c r="F100" s="27"/>
      <c r="G100" s="27"/>
      <c r="H100" s="27"/>
    </row>
    <row r="101" spans="3:8" x14ac:dyDescent="0.25">
      <c r="C101" s="14" t="s">
        <v>21</v>
      </c>
      <c r="D101" s="28" t="s">
        <v>51</v>
      </c>
      <c r="E101" s="29"/>
      <c r="F101" s="29"/>
      <c r="G101" s="29"/>
      <c r="H101" s="29"/>
    </row>
    <row r="102" spans="3:8" x14ac:dyDescent="0.25">
      <c r="C102" s="14" t="s">
        <v>22</v>
      </c>
      <c r="D102" s="30">
        <v>5222980</v>
      </c>
      <c r="E102" s="29"/>
      <c r="F102" s="29"/>
      <c r="G102" s="29"/>
      <c r="H102" s="29"/>
    </row>
  </sheetData>
  <mergeCells count="9">
    <mergeCell ref="D100:H100"/>
    <mergeCell ref="D101:H101"/>
    <mergeCell ref="D102:H102"/>
    <mergeCell ref="C91:G93"/>
    <mergeCell ref="B1:G3"/>
    <mergeCell ref="D95:H95"/>
    <mergeCell ref="D96:H96"/>
    <mergeCell ref="D97:H97"/>
    <mergeCell ref="D98:H98"/>
  </mergeCells>
  <phoneticPr fontId="2" type="noConversion"/>
  <hyperlinks>
    <hyperlink ref="D98" r:id="rId1" xr:uid="{9C811ABE-38EA-4F2B-AA42-4001DBB527E6}"/>
    <hyperlink ref="D101" r:id="rId2" xr:uid="{4A5EC261-6D10-4766-9678-D18DECD4B805}"/>
  </hyperlinks>
  <pageMargins left="0.7" right="0.7" top="0.75" bottom="0.75" header="0.3" footer="0.3"/>
  <pageSetup paperSize="9" orientation="portrait" r:id="rId3"/>
  <drawing r:id="rId4"/>
  <legacy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Töölehed</vt:lpstr>
      </vt:variant>
      <vt:variant>
        <vt:i4>1</vt:i4>
      </vt:variant>
    </vt:vector>
  </HeadingPairs>
  <TitlesOfParts>
    <vt:vector size="1" baseType="lpstr">
      <vt:lpstr>Leht1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2023-03-14T14:54:20Z</dcterms:modified>
</cp:coreProperties>
</file>