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ul.sise\jagatud\Yhised\OSAKOND_Finants\SF_2021-2027\21+ KUM_sekkumislehed\TATide väljatöötamine\Lõimumine_kohanemine\Kogukondade TAT\versioon 2\EISi\"/>
    </mc:Choice>
  </mc:AlternateContent>
  <xr:revisionPtr revIDLastSave="0" documentId="13_ncr:1_{BC12E1D1-7EFD-42E7-82EE-813A07FB4A6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5_" sheetId="3" r:id="rId1"/>
  </sheets>
  <definedNames>
    <definedName name="_xlnm._FilterDatabase" localSheetId="0" hidden="1">'lisa 5_'!$D$29:$D$30</definedName>
    <definedName name="_Hlk130401371" localSheetId="0">'lisa 5_'!$D$19</definedName>
    <definedName name="_Hlk137045151" localSheetId="0">'lisa 5_'!$D$20</definedName>
    <definedName name="_Hlk146275417" localSheetId="0">'lisa 5_'!$D$20</definedName>
    <definedName name="_Hlk146275689" localSheetId="0">'lisa 5_'!$D$22</definedName>
    <definedName name="_Hlk146276158" localSheetId="0">'lisa 5_'!#REF!</definedName>
    <definedName name="_Toc225669464" localSheetId="0">'lisa 5_'!#REF!</definedName>
    <definedName name="_Toc358894120" localSheetId="0">'lisa 5_'!#REF!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3" l="1"/>
  <c r="E14" i="3" s="1"/>
  <c r="E23" i="3" l="1"/>
  <c r="E13" i="3" s="1"/>
</calcChain>
</file>

<file path=xl/sharedStrings.xml><?xml version="1.0" encoding="utf-8"?>
<sst xmlns="http://schemas.openxmlformats.org/spreadsheetml/2006/main" count="37" uniqueCount="35">
  <si>
    <t>Rea nr</t>
  </si>
  <si>
    <t>Kulukoht</t>
  </si>
  <si>
    <t>1</t>
  </si>
  <si>
    <t>1.1</t>
  </si>
  <si>
    <t>1.2</t>
  </si>
  <si>
    <t>Kokku</t>
  </si>
  <si>
    <t>Otsesed kulud</t>
  </si>
  <si>
    <t>Kaudsed kulud</t>
  </si>
  <si>
    <t>1.1.1</t>
  </si>
  <si>
    <t>1.1.2</t>
  </si>
  <si>
    <t>Sisutegevuste kulud</t>
  </si>
  <si>
    <t>1.1.3</t>
  </si>
  <si>
    <t>Tegevuste
tulemus</t>
  </si>
  <si>
    <t>Tegevuste
väljund</t>
  </si>
  <si>
    <t>Personali lähetus-, koolitus- ja tervisekontrolli kulud</t>
  </si>
  <si>
    <t>Horisontaalsed kulud</t>
  </si>
  <si>
    <t>Otsesed personalikulud (elluviija töötajad)</t>
  </si>
  <si>
    <t>Toetatava tegevuse "Lõimumist edendavate kogukondlike tegevuste toetamine" kogu perioodi detailne eelarve</t>
  </si>
  <si>
    <t>Lõimumist edendavate kogukondlike tegevuste toetamine</t>
  </si>
  <si>
    <t>Otsesed personalikulud (eksperdid)</t>
  </si>
  <si>
    <t>Suurenenud on uussisserändajate, eri keele- ja kultuuritaustaga inimeste ja tagasipöördujate osalemine kogukondlikes tegevustes</t>
  </si>
  <si>
    <t>On korraldatud kogukondlikke tegevusi</t>
  </si>
  <si>
    <t>1.1.4</t>
  </si>
  <si>
    <t>1.1.4.1</t>
  </si>
  <si>
    <t>1.1.4.2</t>
  </si>
  <si>
    <t>1.1.4.3</t>
  </si>
  <si>
    <t>Elluviija: Kultuuriministeerium</t>
  </si>
  <si>
    <t>Sihtrühma kaasavate ja kogukondade vahelisi kontakte soodustavate koostöötegevuste korraldamine Ida-Virumaal (partner INSA)</t>
  </si>
  <si>
    <t>1.1.4.4</t>
  </si>
  <si>
    <t>Vabaühenduste pädevuse ja võimekuse suurendamine sihtrühma kaasamiseks, sealhulgas koolitused, seminarid, töötoad, kogemuskohtumised  (partner KÜSK)</t>
  </si>
  <si>
    <t>Abikõlblikkuse periood: 01.10.2024 –31.10.2029.</t>
  </si>
  <si>
    <t>Suurendatud on vabaühenduste pädevust sihtrühma kaasamiseks kogukondlikesse tegevustesse</t>
  </si>
  <si>
    <t>Partnerite tegevuste koordineerimine sihtrühma kaasavate, kogukondlikku ja/või kohalikku identiteeti tugevdavate ning kogukondade vahelisi kontakte soodustavate koostöötegevuste korraldamiseks (elluviija KUM)</t>
  </si>
  <si>
    <t>Sihtrühma kaasavate ja kogukondade vahelisi kontakte soodustavate koostöötegevuste korraldamine Eestis, va Ida-Virumaal (partner ERK)</t>
  </si>
  <si>
    <t>Partnerite tegevus on koordineeritud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</si>
</sst>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1"/>
      <color rgb="FFFF0000"/>
      <name val="Arial"/>
      <family val="2"/>
      <charset val="186"/>
    </font>
    <font>
      <i/>
      <sz val="1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4" fontId="3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vertical="center" wrapText="1"/>
    </xf>
    <xf numFmtId="0" fontId="3" fillId="0" borderId="0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0" borderId="2" xfId="0" applyFont="1" applyFill="1" applyBorder="1" applyAlignment="1">
      <alignment horizontal="justify" vertical="center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vertical="center" textRotation="90" wrapText="1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850265</xdr:colOff>
      <xdr:row>5</xdr:row>
      <xdr:rowOff>82550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58CE96B0-00F5-4DDC-B60D-40B249FE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736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4D0D3-1331-46D1-A245-36D648121524}">
  <sheetPr>
    <pageSetUpPr fitToPage="1"/>
  </sheetPr>
  <dimension ref="A1:H23"/>
  <sheetViews>
    <sheetView tabSelected="1" topLeftCell="A7" zoomScaleNormal="100" workbookViewId="0">
      <selection activeCell="A25" sqref="A25:XFD27"/>
    </sheetView>
  </sheetViews>
  <sheetFormatPr defaultColWidth="9.109375" defaultRowHeight="13.8" x14ac:dyDescent="0.25"/>
  <cols>
    <col min="1" max="1" width="12.88671875" style="16" customWidth="1"/>
    <col min="2" max="2" width="18.33203125" style="16" customWidth="1"/>
    <col min="3" max="3" width="9.44140625" style="16" customWidth="1"/>
    <col min="4" max="4" width="61.6640625" style="19" customWidth="1"/>
    <col min="5" max="5" width="20.44140625" style="16" customWidth="1"/>
    <col min="6" max="6" width="9.109375" style="16"/>
    <col min="7" max="7" width="9.6640625" style="16" bestFit="1" customWidth="1"/>
    <col min="8" max="16384" width="9.109375" style="16"/>
  </cols>
  <sheetData>
    <row r="1" spans="1:8" x14ac:dyDescent="0.25">
      <c r="E1" s="20"/>
    </row>
    <row r="2" spans="1:8" x14ac:dyDescent="0.25">
      <c r="E2" s="20"/>
    </row>
    <row r="3" spans="1:8" x14ac:dyDescent="0.25">
      <c r="E3" s="20"/>
    </row>
    <row r="4" spans="1:8" x14ac:dyDescent="0.25">
      <c r="E4" s="20"/>
    </row>
    <row r="5" spans="1:8" x14ac:dyDescent="0.25">
      <c r="D5" s="21"/>
      <c r="E5" s="20"/>
    </row>
    <row r="6" spans="1:8" ht="35.25" customHeight="1" x14ac:dyDescent="0.25">
      <c r="A6" s="13" t="s">
        <v>17</v>
      </c>
      <c r="C6" s="13"/>
      <c r="D6" s="16"/>
    </row>
    <row r="7" spans="1:8" x14ac:dyDescent="0.25">
      <c r="A7" s="13"/>
      <c r="C7" s="13"/>
      <c r="D7" s="16"/>
    </row>
    <row r="8" spans="1:8" s="22" customFormat="1" x14ac:dyDescent="0.25">
      <c r="A8" s="22" t="s">
        <v>30</v>
      </c>
      <c r="D8" s="19"/>
      <c r="E8" s="16"/>
    </row>
    <row r="9" spans="1:8" s="22" customFormat="1" x14ac:dyDescent="0.25">
      <c r="A9" s="23" t="s">
        <v>26</v>
      </c>
      <c r="C9" s="23"/>
      <c r="D9" s="21"/>
    </row>
    <row r="11" spans="1:8" s="24" customFormat="1" ht="29.25" customHeight="1" x14ac:dyDescent="0.25">
      <c r="A11" s="2" t="s">
        <v>12</v>
      </c>
      <c r="B11" s="2" t="s">
        <v>13</v>
      </c>
      <c r="C11" s="1" t="s">
        <v>0</v>
      </c>
      <c r="D11" s="2" t="s">
        <v>1</v>
      </c>
      <c r="E11" s="3" t="s">
        <v>5</v>
      </c>
    </row>
    <row r="12" spans="1:8" s="26" customFormat="1" x14ac:dyDescent="0.25">
      <c r="A12" s="25"/>
      <c r="C12" s="4" t="s">
        <v>2</v>
      </c>
      <c r="D12" s="5">
        <v>2</v>
      </c>
      <c r="E12" s="6">
        <v>3</v>
      </c>
    </row>
    <row r="13" spans="1:8" s="26" customFormat="1" x14ac:dyDescent="0.25">
      <c r="A13" s="32" t="s">
        <v>20</v>
      </c>
      <c r="B13" s="18"/>
      <c r="C13" s="7" t="s">
        <v>2</v>
      </c>
      <c r="D13" s="8" t="s">
        <v>18</v>
      </c>
      <c r="E13" s="9">
        <f>SUM(E14+E23)</f>
        <v>5169999.9989999998</v>
      </c>
      <c r="F13" s="27"/>
      <c r="G13" s="31"/>
      <c r="H13" s="27"/>
    </row>
    <row r="14" spans="1:8" s="13" customFormat="1" ht="12.75" customHeight="1" x14ac:dyDescent="0.25">
      <c r="A14" s="33"/>
      <c r="B14" s="35" t="s">
        <v>15</v>
      </c>
      <c r="C14" s="10" t="s">
        <v>3</v>
      </c>
      <c r="D14" s="11" t="s">
        <v>6</v>
      </c>
      <c r="E14" s="9">
        <f>E18+E17+E16+E15</f>
        <v>4831775.7</v>
      </c>
    </row>
    <row r="15" spans="1:8" s="13" customFormat="1" ht="13.8" customHeight="1" x14ac:dyDescent="0.25">
      <c r="A15" s="33"/>
      <c r="B15" s="36"/>
      <c r="C15" s="10" t="s">
        <v>8</v>
      </c>
      <c r="D15" s="28" t="s">
        <v>16</v>
      </c>
      <c r="E15" s="12">
        <v>200000</v>
      </c>
    </row>
    <row r="16" spans="1:8" s="13" customFormat="1" x14ac:dyDescent="0.25">
      <c r="A16" s="33"/>
      <c r="B16" s="36"/>
      <c r="C16" s="10" t="s">
        <v>9</v>
      </c>
      <c r="D16" s="28" t="s">
        <v>19</v>
      </c>
      <c r="E16" s="12">
        <v>10000</v>
      </c>
    </row>
    <row r="17" spans="1:5" s="13" customFormat="1" x14ac:dyDescent="0.25">
      <c r="A17" s="33"/>
      <c r="B17" s="37"/>
      <c r="C17" s="10" t="s">
        <v>11</v>
      </c>
      <c r="D17" s="29" t="s">
        <v>14</v>
      </c>
      <c r="E17" s="12">
        <v>10000</v>
      </c>
    </row>
    <row r="18" spans="1:5" s="13" customFormat="1" ht="13.8" customHeight="1" x14ac:dyDescent="0.25">
      <c r="A18" s="33"/>
      <c r="C18" s="10" t="s">
        <v>22</v>
      </c>
      <c r="D18" s="14" t="s">
        <v>10</v>
      </c>
      <c r="E18" s="9">
        <f>SUM(E19:E22)</f>
        <v>4611775.7</v>
      </c>
    </row>
    <row r="19" spans="1:5" s="13" customFormat="1" ht="56.25" customHeight="1" x14ac:dyDescent="0.25">
      <c r="A19" s="33"/>
      <c r="B19" s="19" t="s">
        <v>34</v>
      </c>
      <c r="C19" s="10" t="s">
        <v>23</v>
      </c>
      <c r="D19" s="17" t="s">
        <v>32</v>
      </c>
      <c r="E19" s="12">
        <v>101775.7</v>
      </c>
    </row>
    <row r="20" spans="1:5" s="13" customFormat="1" ht="48" customHeight="1" x14ac:dyDescent="0.25">
      <c r="A20" s="33"/>
      <c r="B20" s="35" t="s">
        <v>21</v>
      </c>
      <c r="C20" s="10" t="s">
        <v>24</v>
      </c>
      <c r="D20" s="17" t="s">
        <v>27</v>
      </c>
      <c r="E20" s="12">
        <v>1010000</v>
      </c>
    </row>
    <row r="21" spans="1:5" s="13" customFormat="1" ht="60.45" customHeight="1" x14ac:dyDescent="0.25">
      <c r="A21" s="33"/>
      <c r="B21" s="37"/>
      <c r="C21" s="10" t="s">
        <v>25</v>
      </c>
      <c r="D21" s="17" t="s">
        <v>33</v>
      </c>
      <c r="E21" s="12">
        <v>3000000</v>
      </c>
    </row>
    <row r="22" spans="1:5" s="13" customFormat="1" ht="97.2" customHeight="1" x14ac:dyDescent="0.25">
      <c r="A22" s="33"/>
      <c r="B22" s="18" t="s">
        <v>31</v>
      </c>
      <c r="C22" s="10" t="s">
        <v>28</v>
      </c>
      <c r="D22" s="17" t="s">
        <v>29</v>
      </c>
      <c r="E22" s="12">
        <v>500000</v>
      </c>
    </row>
    <row r="23" spans="1:5" ht="44.4" customHeight="1" x14ac:dyDescent="0.25">
      <c r="A23" s="34"/>
      <c r="B23" s="30" t="s">
        <v>15</v>
      </c>
      <c r="C23" s="10" t="s">
        <v>4</v>
      </c>
      <c r="D23" s="15" t="s">
        <v>7</v>
      </c>
      <c r="E23" s="9">
        <f>E14*7%</f>
        <v>338224.29900000006</v>
      </c>
    </row>
  </sheetData>
  <mergeCells count="3">
    <mergeCell ref="A13:A23"/>
    <mergeCell ref="B14:B17"/>
    <mergeCell ref="B20:B21"/>
  </mergeCells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4</vt:i4>
      </vt:variant>
    </vt:vector>
  </HeadingPairs>
  <TitlesOfParts>
    <vt:vector size="5" baseType="lpstr">
      <vt:lpstr>lisa 5_</vt:lpstr>
      <vt:lpstr>'lisa 5_'!_Hlk130401371</vt:lpstr>
      <vt:lpstr>'lisa 5_'!_Hlk137045151</vt:lpstr>
      <vt:lpstr>'lisa 5_'!_Hlk146275417</vt:lpstr>
      <vt:lpstr>'lisa 5_'!_Hlk146275689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2018-09-27T11:44:48Z</cp:lastPrinted>
  <dcterms:created xsi:type="dcterms:W3CDTF">2008-10-09T12:25:50Z</dcterms:created>
  <dcterms:modified xsi:type="dcterms:W3CDTF">2024-11-06T12:23:57Z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