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Sellest_töövihikust" defaultThemeVersion="166925"/>
  <mc:AlternateContent xmlns:mc="http://schemas.openxmlformats.org/markup-compatibility/2006">
    <mc:Choice Requires="x15">
      <x15ac:absPath xmlns:x15ac="http://schemas.microsoft.com/office/spreadsheetml/2010/11/ac" url="\\sise.envir.ee\Kasutajad$\TTJA\38111062241\Desktop\New folder\Ettevõtted\SEVESO\Metaprint\"/>
    </mc:Choice>
  </mc:AlternateContent>
  <xr:revisionPtr revIDLastSave="0" documentId="13_ncr:1_{E66C144F-6C2B-404E-992D-5086D9E823C8}" xr6:coauthVersionLast="47" xr6:coauthVersionMax="47" xr10:uidLastSave="{00000000-0000-0000-0000-000000000000}"/>
  <bookViews>
    <workbookView xWindow="-120" yWindow="-120" windowWidth="29040" windowHeight="17520" xr2:uid="{0C3347A8-1641-452F-B2B4-4315090666A2}"/>
  </bookViews>
  <sheets>
    <sheet name="Metaprint 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1" l="1"/>
  <c r="O28" i="1"/>
  <c r="M28" i="1"/>
  <c r="G29" i="1"/>
  <c r="W17" i="1"/>
  <c r="U17" i="1"/>
  <c r="S17" i="1"/>
  <c r="Q16" i="1"/>
  <c r="O16" i="1"/>
  <c r="M16" i="1"/>
  <c r="Q11" i="1"/>
  <c r="O11" i="1"/>
  <c r="M11" i="1"/>
  <c r="I41" i="1"/>
  <c r="K41" i="1"/>
  <c r="W6" i="1"/>
  <c r="U6" i="1"/>
  <c r="S6" i="1"/>
  <c r="G22" i="1" l="1"/>
  <c r="W40" i="1" l="1"/>
  <c r="U40" i="1"/>
  <c r="S40" i="1"/>
  <c r="M39" i="1"/>
  <c r="O39" i="1"/>
  <c r="Q39" i="1"/>
  <c r="Q37" i="1" l="1"/>
  <c r="O37" i="1"/>
  <c r="M37" i="1"/>
  <c r="Q38" i="1"/>
  <c r="O38" i="1"/>
  <c r="M38" i="1"/>
  <c r="W35" i="1"/>
  <c r="U35" i="1"/>
  <c r="S35" i="1"/>
  <c r="Q34" i="1"/>
  <c r="O34" i="1"/>
  <c r="M34" i="1"/>
  <c r="Q36" i="1"/>
  <c r="O36" i="1"/>
  <c r="M36" i="1"/>
  <c r="G33" i="1"/>
  <c r="Q32" i="1"/>
  <c r="O32" i="1"/>
  <c r="M32" i="1"/>
  <c r="G31" i="1"/>
  <c r="Q30" i="1"/>
  <c r="O30" i="1"/>
  <c r="M30" i="1"/>
  <c r="G27" i="1"/>
  <c r="Q26" i="1"/>
  <c r="O26" i="1"/>
  <c r="M26" i="1"/>
  <c r="Q24" i="1"/>
  <c r="O24" i="1"/>
  <c r="M24" i="1"/>
  <c r="G25" i="1"/>
  <c r="W23" i="1"/>
  <c r="U23" i="1"/>
  <c r="S23" i="1"/>
  <c r="Q21" i="1"/>
  <c r="O21" i="1"/>
  <c r="M21" i="1"/>
  <c r="Q20" i="1"/>
  <c r="O20" i="1"/>
  <c r="M20" i="1"/>
  <c r="Q18" i="1"/>
  <c r="O18" i="1"/>
  <c r="M18" i="1"/>
  <c r="G19" i="1"/>
  <c r="S15" i="1"/>
  <c r="W15" i="1"/>
  <c r="U15" i="1"/>
  <c r="Q14" i="1"/>
  <c r="O14" i="1"/>
  <c r="M14" i="1"/>
  <c r="W13" i="1"/>
  <c r="U13" i="1"/>
  <c r="S13" i="1"/>
  <c r="Q12" i="1"/>
  <c r="O12" i="1"/>
  <c r="M12" i="1"/>
  <c r="Q10" i="1"/>
  <c r="O10" i="1"/>
  <c r="M10" i="1"/>
  <c r="G41" i="1" l="1"/>
  <c r="W9" i="1"/>
  <c r="W41" i="1" s="1"/>
  <c r="U9" i="1"/>
  <c r="U41" i="1" s="1"/>
  <c r="S9" i="1"/>
  <c r="S41" i="1" s="1"/>
  <c r="Q8" i="1"/>
  <c r="O8" i="1"/>
  <c r="M8" i="1"/>
  <c r="M5" i="1"/>
  <c r="O5" i="1"/>
  <c r="Q5" i="1"/>
  <c r="M41" i="1" l="1"/>
  <c r="Q41" i="1"/>
  <c r="O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tc={4EC472AA-873D-49C5-A38F-A0D943CAC1E5}</author>
  </authors>
  <commentList>
    <comment ref="B39" authorId="0" shapeId="0" xr:uid="{4EC472AA-873D-49C5-A38F-A0D943CAC1E5}">
      <text>
        <t>[Threaded comment]
Your version of Excel allows you to read this threaded comment; however, any edits to it will get removed if the file is opened in a newer version of Excel. Learn more: https://go.microsoft.com/fwlink/?linkid=870924
Comment:
    Käideldava diislikütuse maksimaalse koguse hindamise eeldused:
1) 2,5 m3 mahuti,
2) mahuti täiteaste 100%,
3) diislikütuse tihedus 845 kg/m3</t>
      </text>
    </comment>
  </commentList>
</comments>
</file>

<file path=xl/sharedStrings.xml><?xml version="1.0" encoding="utf-8"?>
<sst xmlns="http://schemas.openxmlformats.org/spreadsheetml/2006/main" count="121" uniqueCount="44">
  <si>
    <t>H411</t>
  </si>
  <si>
    <t>H226</t>
  </si>
  <si>
    <t>C</t>
  </si>
  <si>
    <t>B</t>
  </si>
  <si>
    <t>A</t>
  </si>
  <si>
    <t>Oht tervisele</t>
  </si>
  <si>
    <t>Füüsikaline oht</t>
  </si>
  <si>
    <t>Keskkonnaoht</t>
  </si>
  <si>
    <t>H318</t>
  </si>
  <si>
    <t>Ohulaused</t>
  </si>
  <si>
    <t>Kemikaali nimetus</t>
  </si>
  <si>
    <t>Suhe</t>
  </si>
  <si>
    <t>Käideldav kemikaali kogus, t</t>
  </si>
  <si>
    <t>Osatähtsuste (suhete) summa</t>
  </si>
  <si>
    <t>Muud ohud</t>
  </si>
  <si>
    <t>Alam-määr, t</t>
  </si>
  <si>
    <t>Künnis-kogus, t</t>
  </si>
  <si>
    <t>Metlac 816092</t>
  </si>
  <si>
    <t>Akzo N49092</t>
  </si>
  <si>
    <t>Salchi VE 2005</t>
  </si>
  <si>
    <t>Metlac 866.014</t>
  </si>
  <si>
    <t>DecLAC THINNER 9001</t>
  </si>
  <si>
    <t>H225</t>
  </si>
  <si>
    <t>Tehniline piiritus IPA</t>
  </si>
  <si>
    <t>Diislikütus</t>
  </si>
  <si>
    <t>H400</t>
  </si>
  <si>
    <t>Metlac 815021</t>
  </si>
  <si>
    <t>Metlac 898028</t>
  </si>
  <si>
    <t>Akzo MF-119000</t>
  </si>
  <si>
    <t>Metlac 816959</t>
  </si>
  <si>
    <t>Metlac 815766</t>
  </si>
  <si>
    <t>Actega TPE-515-MF</t>
  </si>
  <si>
    <t>Actega TPE-650-MF</t>
  </si>
  <si>
    <t>Akzo N48602 518.037</t>
  </si>
  <si>
    <t>Diostyl GE-636</t>
  </si>
  <si>
    <t>SW 28S61 MA</t>
  </si>
  <si>
    <t>Solvent 70/30</t>
  </si>
  <si>
    <t>Diostyl GE-631-09</t>
  </si>
  <si>
    <t>ANUVIA 1552</t>
  </si>
  <si>
    <t>lahusti</t>
  </si>
  <si>
    <t>digitrükivärv</t>
  </si>
  <si>
    <t>lakk</t>
  </si>
  <si>
    <t>keevisõmbluslakk</t>
  </si>
  <si>
    <t>Diostyl GE-632-04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</si>
</sst>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indexed="81"/>
      <name val="Tahoma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0" fillId="0" borderId="18" xfId="0" applyBorder="1"/>
    <xf numFmtId="0" fontId="0" fillId="0" borderId="16" xfId="0" applyBorder="1"/>
    <xf numFmtId="0" fontId="0" fillId="0" borderId="19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164" fontId="1" fillId="0" borderId="0" xfId="0" applyNumberFormat="1" applyFont="1"/>
    <xf numFmtId="0" fontId="0" fillId="2" borderId="13" xfId="0" applyFill="1" applyBorder="1"/>
    <xf numFmtId="0" fontId="0" fillId="2" borderId="15" xfId="0" applyFill="1" applyBorder="1"/>
    <xf numFmtId="164" fontId="0" fillId="2" borderId="14" xfId="0" applyNumberFormat="1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8" xfId="0" applyFill="1" applyBorder="1"/>
    <xf numFmtId="164" fontId="0" fillId="2" borderId="13" xfId="0" applyNumberFormat="1" applyFill="1" applyBorder="1"/>
    <xf numFmtId="164" fontId="0" fillId="2" borderId="3" xfId="0" applyNumberFormat="1" applyFill="1" applyBorder="1"/>
    <xf numFmtId="164" fontId="0" fillId="2" borderId="15" xfId="0" applyNumberFormat="1" applyFill="1" applyBorder="1"/>
    <xf numFmtId="164" fontId="0" fillId="2" borderId="8" xfId="0" applyNumberFormat="1" applyFill="1" applyBorder="1"/>
    <xf numFmtId="0" fontId="0" fillId="0" borderId="13" xfId="0" applyBorder="1" applyAlignment="1">
      <alignment horizontal="center"/>
    </xf>
    <xf numFmtId="164" fontId="3" fillId="0" borderId="0" xfId="0" applyNumberFormat="1" applyFont="1"/>
    <xf numFmtId="0" fontId="0" fillId="0" borderId="31" xfId="0" applyBorder="1"/>
    <xf numFmtId="0" fontId="0" fillId="2" borderId="30" xfId="0" applyFill="1" applyBorder="1"/>
    <xf numFmtId="0" fontId="0" fillId="2" borderId="32" xfId="0" applyFill="1" applyBorder="1"/>
    <xf numFmtId="0" fontId="0" fillId="0" borderId="33" xfId="0" applyBorder="1"/>
    <xf numFmtId="164" fontId="0" fillId="2" borderId="30" xfId="0" applyNumberFormat="1" applyFill="1" applyBorder="1"/>
    <xf numFmtId="164" fontId="0" fillId="2" borderId="32" xfId="0" applyNumberFormat="1" applyFill="1" applyBorder="1"/>
    <xf numFmtId="0" fontId="0" fillId="0" borderId="28" xfId="0" applyBorder="1"/>
    <xf numFmtId="0" fontId="0" fillId="2" borderId="35" xfId="0" applyFill="1" applyBorder="1"/>
    <xf numFmtId="0" fontId="0" fillId="2" borderId="36" xfId="0" applyFill="1" applyBorder="1"/>
    <xf numFmtId="0" fontId="0" fillId="0" borderId="37" xfId="0" applyBorder="1"/>
    <xf numFmtId="0" fontId="0" fillId="0" borderId="38" xfId="0" applyBorder="1"/>
    <xf numFmtId="0" fontId="0" fillId="2" borderId="40" xfId="0" applyFill="1" applyBorder="1"/>
    <xf numFmtId="0" fontId="0" fillId="2" borderId="41" xfId="0" applyFill="1" applyBorder="1"/>
    <xf numFmtId="0" fontId="0" fillId="0" borderId="42" xfId="0" applyBorder="1"/>
    <xf numFmtId="0" fontId="0" fillId="0" borderId="9" xfId="0" applyBorder="1"/>
    <xf numFmtId="0" fontId="0" fillId="2" borderId="12" xfId="0" applyFill="1" applyBorder="1"/>
    <xf numFmtId="0" fontId="0" fillId="2" borderId="11" xfId="0" applyFill="1" applyBorder="1"/>
    <xf numFmtId="0" fontId="0" fillId="0" borderId="17" xfId="0" applyBorder="1"/>
    <xf numFmtId="164" fontId="0" fillId="2" borderId="12" xfId="0" applyNumberFormat="1" applyFill="1" applyBorder="1"/>
    <xf numFmtId="164" fontId="0" fillId="2" borderId="11" xfId="0" applyNumberFormat="1" applyFill="1" applyBorder="1"/>
    <xf numFmtId="164" fontId="0" fillId="2" borderId="40" xfId="0" applyNumberFormat="1" applyFill="1" applyBorder="1"/>
    <xf numFmtId="164" fontId="0" fillId="2" borderId="41" xfId="0" applyNumberFormat="1" applyFill="1" applyBorder="1"/>
    <xf numFmtId="164" fontId="0" fillId="2" borderId="35" xfId="0" applyNumberFormat="1" applyFill="1" applyBorder="1"/>
    <xf numFmtId="164" fontId="0" fillId="2" borderId="36" xfId="0" applyNumberFormat="1" applyFill="1" applyBorder="1"/>
    <xf numFmtId="0" fontId="0" fillId="0" borderId="31" xfId="0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2" xfId="0" applyBorder="1"/>
    <xf numFmtId="164" fontId="0" fillId="2" borderId="23" xfId="0" applyNumberFormat="1" applyFill="1" applyBorder="1"/>
    <xf numFmtId="0" fontId="0" fillId="0" borderId="20" xfId="0" applyBorder="1"/>
    <xf numFmtId="164" fontId="0" fillId="2" borderId="21" xfId="0" applyNumberFormat="1" applyFill="1" applyBorder="1"/>
    <xf numFmtId="0" fontId="0" fillId="0" borderId="1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5" xfId="0" applyBorder="1"/>
    <xf numFmtId="164" fontId="0" fillId="2" borderId="46" xfId="0" applyNumberFormat="1" applyFill="1" applyBorder="1"/>
    <xf numFmtId="0" fontId="0" fillId="0" borderId="24" xfId="0" applyBorder="1"/>
    <xf numFmtId="164" fontId="0" fillId="2" borderId="25" xfId="0" applyNumberFormat="1" applyFill="1" applyBorder="1"/>
    <xf numFmtId="0" fontId="0" fillId="0" borderId="6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46" xfId="0" applyFill="1" applyBorder="1"/>
    <xf numFmtId="0" fontId="0" fillId="2" borderId="25" xfId="0" applyFill="1" applyBorder="1"/>
    <xf numFmtId="0" fontId="0" fillId="0" borderId="20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2" borderId="23" xfId="0" applyFill="1" applyBorder="1"/>
    <xf numFmtId="0" fontId="0" fillId="2" borderId="21" xfId="0" applyFill="1" applyBorder="1"/>
    <xf numFmtId="0" fontId="0" fillId="0" borderId="9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25" xfId="0" applyFill="1" applyBorder="1" applyAlignment="1">
      <alignment horizontal="center"/>
    </xf>
    <xf numFmtId="164" fontId="4" fillId="2" borderId="3" xfId="0" applyNumberFormat="1" applyFont="1" applyFill="1" applyBorder="1"/>
    <xf numFmtId="164" fontId="4" fillId="2" borderId="8" xfId="0" applyNumberFormat="1" applyFont="1" applyFill="1" applyBorder="1"/>
    <xf numFmtId="0" fontId="4" fillId="0" borderId="18" xfId="0" applyFont="1" applyBorder="1"/>
    <xf numFmtId="0" fontId="4" fillId="0" borderId="19" xfId="0" applyFont="1" applyBorder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4" fontId="0" fillId="2" borderId="5" xfId="0" applyNumberFormat="1" applyFill="1" applyBorder="1"/>
    <xf numFmtId="0" fontId="0" fillId="7" borderId="1" xfId="0" applyFill="1" applyBorder="1" applyAlignment="1">
      <alignment horizontal="center" vertical="top"/>
    </xf>
    <xf numFmtId="0" fontId="0" fillId="7" borderId="24" xfId="0" applyFill="1" applyBorder="1" applyAlignment="1">
      <alignment horizontal="center" vertical="top"/>
    </xf>
    <xf numFmtId="0" fontId="0" fillId="7" borderId="38" xfId="0" applyFill="1" applyBorder="1" applyAlignment="1">
      <alignment horizontal="center" vertical="top"/>
    </xf>
    <xf numFmtId="0" fontId="0" fillId="7" borderId="26" xfId="0" applyFill="1" applyBorder="1" applyAlignment="1">
      <alignment horizontal="center" wrapText="1"/>
    </xf>
    <xf numFmtId="0" fontId="0" fillId="7" borderId="20" xfId="0" applyFill="1" applyBorder="1" applyAlignment="1">
      <alignment horizontal="center" vertical="top"/>
    </xf>
    <xf numFmtId="0" fontId="0" fillId="7" borderId="9" xfId="0" applyFill="1" applyBorder="1" applyAlignment="1">
      <alignment horizontal="center" vertical="top"/>
    </xf>
    <xf numFmtId="0" fontId="0" fillId="0" borderId="9" xfId="0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17" xfId="0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164" fontId="0" fillId="2" borderId="11" xfId="0" applyNumberFormat="1" applyFill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7" borderId="18" xfId="0" applyFill="1" applyBorder="1" applyAlignment="1">
      <alignment horizontal="center" vertical="top"/>
    </xf>
    <xf numFmtId="0" fontId="0" fillId="7" borderId="45" xfId="0" applyFill="1" applyBorder="1" applyAlignment="1">
      <alignment horizontal="center" vertical="top"/>
    </xf>
    <xf numFmtId="0" fontId="0" fillId="7" borderId="22" xfId="0" applyFill="1" applyBorder="1" applyAlignment="1">
      <alignment horizontal="center" vertical="top"/>
    </xf>
    <xf numFmtId="0" fontId="0" fillId="7" borderId="17" xfId="0" applyFill="1" applyBorder="1" applyAlignment="1">
      <alignment horizontal="center" vertical="top"/>
    </xf>
    <xf numFmtId="0" fontId="0" fillId="7" borderId="11" xfId="0" applyFill="1" applyBorder="1" applyAlignment="1">
      <alignment horizontal="center" wrapText="1"/>
    </xf>
    <xf numFmtId="0" fontId="0" fillId="4" borderId="2" xfId="0" applyFill="1" applyBorder="1"/>
    <xf numFmtId="0" fontId="7" fillId="4" borderId="2" xfId="0" applyFont="1" applyFill="1" applyBorder="1"/>
    <xf numFmtId="0" fontId="7" fillId="4" borderId="17" xfId="0" applyFont="1" applyFill="1" applyBorder="1" applyAlignment="1">
      <alignment vertical="center"/>
    </xf>
    <xf numFmtId="0" fontId="7" fillId="4" borderId="43" xfId="0" applyFont="1" applyFill="1" applyBorder="1"/>
    <xf numFmtId="0" fontId="7" fillId="4" borderId="34" xfId="0" applyFont="1" applyFill="1" applyBorder="1"/>
    <xf numFmtId="0" fontId="7" fillId="4" borderId="44" xfId="0" applyFont="1" applyFill="1" applyBorder="1"/>
    <xf numFmtId="0" fontId="7" fillId="4" borderId="10" xfId="0" applyFont="1" applyFill="1" applyBorder="1"/>
    <xf numFmtId="0" fontId="7" fillId="5" borderId="7" xfId="0" applyFont="1" applyFill="1" applyBorder="1"/>
    <xf numFmtId="0" fontId="7" fillId="5" borderId="29" xfId="0" applyFont="1" applyFill="1" applyBorder="1"/>
    <xf numFmtId="0" fontId="3" fillId="5" borderId="2" xfId="0" applyFont="1" applyFill="1" applyBorder="1"/>
    <xf numFmtId="0" fontId="7" fillId="3" borderId="39" xfId="0" applyFont="1" applyFill="1" applyBorder="1"/>
    <xf numFmtId="0" fontId="7" fillId="3" borderId="44" xfId="0" applyFont="1" applyFill="1" applyBorder="1"/>
    <xf numFmtId="0" fontId="7" fillId="3" borderId="29" xfId="0" applyFont="1" applyFill="1" applyBorder="1"/>
    <xf numFmtId="0" fontId="0" fillId="7" borderId="43" xfId="0" applyFill="1" applyBorder="1" applyAlignment="1">
      <alignment horizontal="center" vertical="top"/>
    </xf>
    <xf numFmtId="0" fontId="0" fillId="7" borderId="39" xfId="0" applyFill="1" applyBorder="1" applyAlignment="1">
      <alignment horizontal="center" vertical="top"/>
    </xf>
    <xf numFmtId="0" fontId="0" fillId="7" borderId="43" xfId="0" applyFill="1" applyBorder="1" applyAlignment="1">
      <alignment horizontal="center" vertical="top" wrapText="1"/>
    </xf>
    <xf numFmtId="0" fontId="0" fillId="7" borderId="44" xfId="0" applyFill="1" applyBorder="1" applyAlignment="1">
      <alignment horizontal="center" vertical="top" wrapText="1"/>
    </xf>
    <xf numFmtId="0" fontId="0" fillId="7" borderId="44" xfId="0" applyFill="1" applyBorder="1" applyAlignment="1">
      <alignment horizontal="center" vertical="top"/>
    </xf>
    <xf numFmtId="0" fontId="7" fillId="7" borderId="43" xfId="0" applyFont="1" applyFill="1" applyBorder="1" applyAlignment="1">
      <alignment horizontal="center" vertical="top"/>
    </xf>
    <xf numFmtId="0" fontId="7" fillId="7" borderId="39" xfId="0" applyFont="1" applyFill="1" applyBorder="1" applyAlignment="1">
      <alignment horizontal="center" vertical="top"/>
    </xf>
    <xf numFmtId="0" fontId="0" fillId="7" borderId="24" xfId="0" applyFill="1" applyBorder="1" applyAlignment="1">
      <alignment horizontal="center" vertical="top"/>
    </xf>
    <xf numFmtId="0" fontId="0" fillId="7" borderId="38" xfId="0" applyFill="1" applyBorder="1" applyAlignment="1">
      <alignment horizontal="center" vertical="top"/>
    </xf>
    <xf numFmtId="0" fontId="7" fillId="7" borderId="24" xfId="0" applyFont="1" applyFill="1" applyBorder="1" applyAlignment="1">
      <alignment horizontal="center" vertical="top"/>
    </xf>
    <xf numFmtId="0" fontId="7" fillId="7" borderId="38" xfId="0" applyFont="1" applyFill="1" applyBorder="1" applyAlignment="1">
      <alignment horizontal="center" vertical="top"/>
    </xf>
    <xf numFmtId="0" fontId="0" fillId="7" borderId="20" xfId="0" applyFill="1" applyBorder="1" applyAlignment="1">
      <alignment horizontal="center" vertical="top"/>
    </xf>
    <xf numFmtId="0" fontId="0" fillId="7" borderId="24" xfId="0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7" fillId="3" borderId="7" xfId="0" applyFont="1" applyFill="1" applyBorder="1"/>
    <xf numFmtId="0" fontId="0" fillId="0" borderId="0" xfId="0" applyFill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rdi Link" id="{5CC43C84-1796-49D9-B6B8-F2890ECA550A}" userId="S-1-5-21-3696806401-2255899557-1704188946-2388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9" dT="2025-04-15T10:17:21.52" personId="{5CC43C84-1796-49D9-B6B8-F2890ECA550A}" id="{4EC472AA-873D-49C5-A38F-A0D943CAC1E5}">
    <text>Käideldava diislikütuse maksimaalse koguse hindamise eeldused:
1) 2,5 m3 mahuti,
2) mahuti täiteaste 100%,
3) diislikütuse tihedus 845 kg/m3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2BDE-7F83-4531-8DF2-AEB612FF18A8}">
  <sheetPr codeName="Leht1">
    <pageSetUpPr fitToPage="1"/>
  </sheetPr>
  <dimension ref="A1:AC43"/>
  <sheetViews>
    <sheetView tabSelected="1" zoomScale="80" zoomScaleNormal="80" workbookViewId="0"/>
  </sheetViews>
  <sheetFormatPr defaultRowHeight="15" x14ac:dyDescent="0.25"/>
  <cols>
    <col min="1" max="1" width="4" bestFit="1" customWidth="1"/>
    <col min="2" max="2" width="22.28515625" customWidth="1"/>
    <col min="3" max="3" width="19.28515625" bestFit="1" customWidth="1"/>
    <col min="4" max="4" width="10.5703125" bestFit="1" customWidth="1"/>
    <col min="5" max="5" width="17.28515625" bestFit="1" customWidth="1"/>
    <col min="6" max="6" width="7.140625" bestFit="1" customWidth="1"/>
    <col min="8" max="8" width="7.85546875" bestFit="1" customWidth="1"/>
    <col min="10" max="10" width="7.85546875" bestFit="1" customWidth="1"/>
    <col min="12" max="12" width="7.140625" bestFit="1" customWidth="1"/>
    <col min="14" max="14" width="7.85546875" bestFit="1" customWidth="1"/>
    <col min="16" max="16" width="7.85546875" bestFit="1" customWidth="1"/>
    <col min="18" max="18" width="7.140625" bestFit="1" customWidth="1"/>
    <col min="20" max="20" width="7.85546875" bestFit="1" customWidth="1"/>
    <col min="22" max="22" width="7.85546875" bestFit="1" customWidth="1"/>
    <col min="24" max="24" width="7.140625" bestFit="1" customWidth="1"/>
    <col min="26" max="26" width="7.85546875" bestFit="1" customWidth="1"/>
    <col min="28" max="28" width="7.85546875" bestFit="1" customWidth="1"/>
  </cols>
  <sheetData>
    <row r="1" spans="1:29" ht="15.75" thickBot="1" x14ac:dyDescent="0.3"/>
    <row r="2" spans="1:29" ht="15.75" thickBot="1" x14ac:dyDescent="0.3">
      <c r="F2" s="179" t="s">
        <v>5</v>
      </c>
      <c r="G2" s="180"/>
      <c r="H2" s="180"/>
      <c r="I2" s="180"/>
      <c r="J2" s="180"/>
      <c r="K2" s="181"/>
      <c r="L2" s="159" t="s">
        <v>6</v>
      </c>
      <c r="M2" s="160"/>
      <c r="N2" s="160"/>
      <c r="O2" s="160"/>
      <c r="P2" s="160"/>
      <c r="Q2" s="161"/>
      <c r="R2" s="162" t="s">
        <v>7</v>
      </c>
      <c r="S2" s="163"/>
      <c r="T2" s="163"/>
      <c r="U2" s="163"/>
      <c r="V2" s="163"/>
      <c r="W2" s="164"/>
      <c r="X2" s="174" t="s">
        <v>14</v>
      </c>
      <c r="Y2" s="175"/>
      <c r="Z2" s="175"/>
      <c r="AA2" s="175"/>
      <c r="AB2" s="175"/>
      <c r="AC2" s="176"/>
    </row>
    <row r="3" spans="1:29" ht="15.75" thickBot="1" x14ac:dyDescent="0.3">
      <c r="A3" s="183"/>
      <c r="F3" s="165" t="s">
        <v>2</v>
      </c>
      <c r="G3" s="166"/>
      <c r="H3" s="167" t="s">
        <v>3</v>
      </c>
      <c r="I3" s="168"/>
      <c r="J3" s="169" t="s">
        <v>4</v>
      </c>
      <c r="K3" s="170"/>
      <c r="L3" s="165" t="s">
        <v>2</v>
      </c>
      <c r="M3" s="166"/>
      <c r="N3" s="167" t="s">
        <v>3</v>
      </c>
      <c r="O3" s="168"/>
      <c r="P3" s="169" t="s">
        <v>4</v>
      </c>
      <c r="Q3" s="170"/>
      <c r="R3" s="169" t="s">
        <v>2</v>
      </c>
      <c r="S3" s="166"/>
      <c r="T3" s="167" t="s">
        <v>3</v>
      </c>
      <c r="U3" s="168"/>
      <c r="V3" s="177" t="s">
        <v>4</v>
      </c>
      <c r="W3" s="178"/>
      <c r="X3" s="169" t="s">
        <v>2</v>
      </c>
      <c r="Y3" s="166"/>
      <c r="Z3" s="167" t="s">
        <v>3</v>
      </c>
      <c r="AA3" s="168"/>
      <c r="AB3" s="177" t="s">
        <v>4</v>
      </c>
      <c r="AC3" s="178"/>
    </row>
    <row r="4" spans="1:29" s="97" customFormat="1" ht="26.25" thickBot="1" x14ac:dyDescent="0.25">
      <c r="A4" s="184"/>
      <c r="B4" s="98" t="s">
        <v>10</v>
      </c>
      <c r="C4" s="102"/>
      <c r="D4" s="99" t="s">
        <v>9</v>
      </c>
      <c r="E4" s="100" t="s">
        <v>12</v>
      </c>
      <c r="F4" s="98" t="s">
        <v>15</v>
      </c>
      <c r="G4" s="100" t="s">
        <v>11</v>
      </c>
      <c r="H4" s="98" t="s">
        <v>16</v>
      </c>
      <c r="I4" s="101" t="s">
        <v>11</v>
      </c>
      <c r="J4" s="102" t="s">
        <v>16</v>
      </c>
      <c r="K4" s="101" t="s">
        <v>11</v>
      </c>
      <c r="L4" s="98" t="s">
        <v>15</v>
      </c>
      <c r="M4" s="100" t="s">
        <v>11</v>
      </c>
      <c r="N4" s="98" t="s">
        <v>16</v>
      </c>
      <c r="O4" s="101" t="s">
        <v>11</v>
      </c>
      <c r="P4" s="102" t="s">
        <v>16</v>
      </c>
      <c r="Q4" s="101" t="s">
        <v>11</v>
      </c>
      <c r="R4" s="98" t="s">
        <v>15</v>
      </c>
      <c r="S4" s="100" t="s">
        <v>11</v>
      </c>
      <c r="T4" s="98" t="s">
        <v>16</v>
      </c>
      <c r="U4" s="101" t="s">
        <v>11</v>
      </c>
      <c r="V4" s="102" t="s">
        <v>16</v>
      </c>
      <c r="W4" s="101" t="s">
        <v>11</v>
      </c>
      <c r="X4" s="98" t="s">
        <v>15</v>
      </c>
      <c r="Y4" s="100" t="s">
        <v>11</v>
      </c>
      <c r="Z4" s="98" t="s">
        <v>16</v>
      </c>
      <c r="AA4" s="101" t="s">
        <v>11</v>
      </c>
      <c r="AB4" s="102" t="s">
        <v>16</v>
      </c>
      <c r="AC4" s="101" t="s">
        <v>11</v>
      </c>
    </row>
    <row r="5" spans="1:29" ht="15.75" thickBot="1" x14ac:dyDescent="0.3">
      <c r="A5" s="183"/>
      <c r="B5" s="104" t="s">
        <v>28</v>
      </c>
      <c r="C5" s="128" t="s">
        <v>42</v>
      </c>
      <c r="D5" s="133" t="s">
        <v>1</v>
      </c>
      <c r="E5" s="19">
        <v>0.5</v>
      </c>
      <c r="F5" s="5"/>
      <c r="G5" s="15"/>
      <c r="H5" s="5"/>
      <c r="I5" s="16"/>
      <c r="J5" s="2"/>
      <c r="K5" s="16"/>
      <c r="L5" s="5">
        <v>500</v>
      </c>
      <c r="M5" s="15">
        <f>E5/L5</f>
        <v>1E-3</v>
      </c>
      <c r="N5" s="5">
        <v>5000</v>
      </c>
      <c r="O5" s="16">
        <f>E5/N5</f>
        <v>1E-4</v>
      </c>
      <c r="P5" s="2">
        <v>50000</v>
      </c>
      <c r="Q5" s="16">
        <f>E5/P5</f>
        <v>1.0000000000000001E-5</v>
      </c>
      <c r="R5" s="2"/>
      <c r="S5" s="9"/>
      <c r="T5" s="5"/>
      <c r="U5" s="12"/>
      <c r="V5" s="2"/>
      <c r="W5" s="12"/>
      <c r="X5" s="2"/>
      <c r="Y5" s="9"/>
      <c r="Z5" s="5"/>
      <c r="AA5" s="12"/>
      <c r="AB5" s="2"/>
      <c r="AC5" s="12"/>
    </row>
    <row r="6" spans="1:29" ht="15" customHeight="1" x14ac:dyDescent="0.25">
      <c r="A6" s="183"/>
      <c r="B6" s="153" t="s">
        <v>38</v>
      </c>
      <c r="C6" s="146" t="s">
        <v>40</v>
      </c>
      <c r="D6" s="142" t="s">
        <v>25</v>
      </c>
      <c r="E6" s="116">
        <v>0.3</v>
      </c>
      <c r="F6" s="5"/>
      <c r="G6" s="9"/>
      <c r="H6" s="5"/>
      <c r="I6" s="12"/>
      <c r="J6" s="2"/>
      <c r="K6" s="12"/>
      <c r="L6" s="5"/>
      <c r="M6" s="15"/>
      <c r="N6" s="5"/>
      <c r="O6" s="16"/>
      <c r="P6" s="2"/>
      <c r="Q6" s="12"/>
      <c r="R6" s="2">
        <v>10</v>
      </c>
      <c r="S6" s="15">
        <f>E6/R6</f>
        <v>0.03</v>
      </c>
      <c r="T6" s="5">
        <v>100</v>
      </c>
      <c r="U6" s="12">
        <f>E6/T6</f>
        <v>3.0000000000000001E-3</v>
      </c>
      <c r="V6" s="2">
        <v>200</v>
      </c>
      <c r="W6" s="12">
        <f>E6/V6</f>
        <v>1.5E-3</v>
      </c>
      <c r="X6" s="2"/>
      <c r="Y6" s="9"/>
      <c r="Z6" s="5"/>
      <c r="AA6" s="12"/>
      <c r="AB6" s="2"/>
      <c r="AC6" s="12"/>
    </row>
    <row r="7" spans="1:29" ht="15.75" thickBot="1" x14ac:dyDescent="0.3">
      <c r="A7" s="183"/>
      <c r="B7" s="154"/>
      <c r="C7" s="147"/>
      <c r="D7" s="141" t="s">
        <v>0</v>
      </c>
      <c r="E7" s="117">
        <v>0.3</v>
      </c>
      <c r="F7" s="21"/>
      <c r="G7" s="22"/>
      <c r="H7" s="21"/>
      <c r="I7" s="23"/>
      <c r="J7" s="24"/>
      <c r="K7" s="23"/>
      <c r="L7" s="21"/>
      <c r="M7" s="22"/>
      <c r="N7" s="21"/>
      <c r="O7" s="23"/>
      <c r="P7" s="24"/>
      <c r="Q7" s="23"/>
      <c r="R7" s="24"/>
      <c r="S7" s="25"/>
      <c r="T7" s="21"/>
      <c r="U7" s="26"/>
      <c r="V7" s="4"/>
      <c r="W7" s="18"/>
      <c r="X7" s="24"/>
      <c r="Y7" s="22"/>
      <c r="Z7" s="21"/>
      <c r="AA7" s="23"/>
      <c r="AB7" s="24"/>
      <c r="AC7" s="23"/>
    </row>
    <row r="8" spans="1:29" x14ac:dyDescent="0.25">
      <c r="A8" s="183"/>
      <c r="B8" s="158" t="s">
        <v>31</v>
      </c>
      <c r="C8" s="148" t="s">
        <v>41</v>
      </c>
      <c r="D8" s="134" t="s">
        <v>1</v>
      </c>
      <c r="E8" s="116">
        <v>4.5</v>
      </c>
      <c r="F8" s="5"/>
      <c r="G8" s="9"/>
      <c r="H8" s="5"/>
      <c r="I8" s="12"/>
      <c r="J8" s="2"/>
      <c r="K8" s="12"/>
      <c r="L8" s="5">
        <v>500</v>
      </c>
      <c r="M8" s="15">
        <f>E8/L8</f>
        <v>8.9999999999999993E-3</v>
      </c>
      <c r="N8" s="5">
        <v>5000</v>
      </c>
      <c r="O8" s="16">
        <f>E8/N8</f>
        <v>8.9999999999999998E-4</v>
      </c>
      <c r="P8" s="2">
        <v>50000</v>
      </c>
      <c r="Q8" s="16">
        <f>E8/P8</f>
        <v>9.0000000000000006E-5</v>
      </c>
      <c r="R8" s="2"/>
      <c r="S8" s="9"/>
      <c r="T8" s="5"/>
      <c r="U8" s="12"/>
      <c r="V8" s="3"/>
      <c r="W8" s="13"/>
      <c r="X8" s="5"/>
      <c r="Y8" s="9"/>
      <c r="Z8" s="5"/>
      <c r="AA8" s="12"/>
      <c r="AB8" s="2"/>
      <c r="AC8" s="12"/>
    </row>
    <row r="9" spans="1:29" ht="15.75" thickBot="1" x14ac:dyDescent="0.3">
      <c r="A9" s="183"/>
      <c r="B9" s="157"/>
      <c r="C9" s="149"/>
      <c r="D9" s="141" t="s">
        <v>0</v>
      </c>
      <c r="E9" s="117">
        <v>4.5</v>
      </c>
      <c r="F9" s="21"/>
      <c r="G9" s="22"/>
      <c r="H9" s="21"/>
      <c r="I9" s="23"/>
      <c r="J9" s="24"/>
      <c r="K9" s="23"/>
      <c r="L9" s="21"/>
      <c r="M9" s="22"/>
      <c r="N9" s="21"/>
      <c r="O9" s="23"/>
      <c r="P9" s="24"/>
      <c r="Q9" s="23"/>
      <c r="R9" s="24">
        <v>50</v>
      </c>
      <c r="S9" s="25">
        <f>E9/R9</f>
        <v>0.09</v>
      </c>
      <c r="T9" s="21">
        <v>200</v>
      </c>
      <c r="U9" s="26">
        <f>E9/T9</f>
        <v>2.2499999999999999E-2</v>
      </c>
      <c r="V9" s="24">
        <v>500</v>
      </c>
      <c r="W9" s="26">
        <f>E9/V9</f>
        <v>8.9999999999999993E-3</v>
      </c>
      <c r="X9" s="7"/>
      <c r="Y9" s="10"/>
      <c r="Z9" s="7"/>
      <c r="AA9" s="14"/>
      <c r="AB9" s="4"/>
      <c r="AC9" s="14"/>
    </row>
    <row r="10" spans="1:29" ht="15.75" thickBot="1" x14ac:dyDescent="0.3">
      <c r="A10" s="183"/>
      <c r="B10" s="107" t="s">
        <v>32</v>
      </c>
      <c r="C10" s="132" t="s">
        <v>41</v>
      </c>
      <c r="D10" s="135" t="s">
        <v>1</v>
      </c>
      <c r="E10" s="118">
        <v>4.5</v>
      </c>
      <c r="F10" s="110"/>
      <c r="G10" s="111"/>
      <c r="H10" s="110"/>
      <c r="I10" s="112"/>
      <c r="J10" s="113"/>
      <c r="K10" s="112"/>
      <c r="L10" s="110">
        <v>500</v>
      </c>
      <c r="M10" s="114">
        <f>E10/L10</f>
        <v>8.9999999999999993E-3</v>
      </c>
      <c r="N10" s="110">
        <v>5000</v>
      </c>
      <c r="O10" s="115">
        <f>E10/N10</f>
        <v>8.9999999999999998E-4</v>
      </c>
      <c r="P10" s="113">
        <v>50000</v>
      </c>
      <c r="Q10" s="115">
        <f>E10/P10</f>
        <v>9.0000000000000006E-5</v>
      </c>
      <c r="R10" s="113"/>
      <c r="S10" s="111"/>
      <c r="T10" s="110"/>
      <c r="U10" s="112"/>
      <c r="V10" s="113"/>
      <c r="W10" s="112"/>
      <c r="X10" s="113"/>
      <c r="Y10" s="111"/>
      <c r="Z10" s="110"/>
      <c r="AA10" s="112"/>
      <c r="AB10" s="113"/>
      <c r="AC10" s="112"/>
    </row>
    <row r="11" spans="1:29" ht="15.75" thickBot="1" x14ac:dyDescent="0.3">
      <c r="A11" s="183"/>
      <c r="B11" s="108" t="s">
        <v>30</v>
      </c>
      <c r="C11" s="130" t="s">
        <v>41</v>
      </c>
      <c r="D11" s="136" t="s">
        <v>1</v>
      </c>
      <c r="E11" s="119">
        <v>8</v>
      </c>
      <c r="F11" s="60"/>
      <c r="G11" s="65"/>
      <c r="H11" s="60"/>
      <c r="I11" s="66"/>
      <c r="J11" s="58"/>
      <c r="K11" s="66"/>
      <c r="L11" s="60">
        <v>500</v>
      </c>
      <c r="M11" s="59">
        <f>E11/L11</f>
        <v>1.6E-2</v>
      </c>
      <c r="N11" s="60">
        <v>5000</v>
      </c>
      <c r="O11" s="61">
        <f>E11/N11</f>
        <v>1.6000000000000001E-3</v>
      </c>
      <c r="P11" s="58">
        <v>50000</v>
      </c>
      <c r="Q11" s="61">
        <f>E11/P11</f>
        <v>1.6000000000000001E-4</v>
      </c>
      <c r="R11" s="58"/>
      <c r="S11" s="65"/>
      <c r="T11" s="60"/>
      <c r="U11" s="66"/>
      <c r="V11" s="58"/>
      <c r="W11" s="66"/>
      <c r="X11" s="58"/>
      <c r="Y11" s="65"/>
      <c r="Z11" s="60"/>
      <c r="AA11" s="66"/>
      <c r="AB11" s="58"/>
      <c r="AC11" s="66"/>
    </row>
    <row r="12" spans="1:29" x14ac:dyDescent="0.25">
      <c r="A12" s="183"/>
      <c r="B12" s="153" t="s">
        <v>26</v>
      </c>
      <c r="C12" s="146" t="s">
        <v>41</v>
      </c>
      <c r="D12" s="134" t="s">
        <v>1</v>
      </c>
      <c r="E12" s="116">
        <v>9</v>
      </c>
      <c r="F12" s="5"/>
      <c r="G12" s="9"/>
      <c r="H12" s="5"/>
      <c r="I12" s="12"/>
      <c r="J12" s="2"/>
      <c r="K12" s="12"/>
      <c r="L12" s="5">
        <v>500</v>
      </c>
      <c r="M12" s="15">
        <f>E12/L12</f>
        <v>1.7999999999999999E-2</v>
      </c>
      <c r="N12" s="5">
        <v>5000</v>
      </c>
      <c r="O12" s="16">
        <f>E12/N12</f>
        <v>1.8E-3</v>
      </c>
      <c r="P12" s="2">
        <v>50000</v>
      </c>
      <c r="Q12" s="16">
        <f>E12/P12</f>
        <v>1.8000000000000001E-4</v>
      </c>
      <c r="R12" s="2"/>
      <c r="S12" s="9"/>
      <c r="T12" s="5"/>
      <c r="U12" s="12"/>
      <c r="V12" s="2"/>
      <c r="W12" s="12"/>
      <c r="X12" s="2"/>
      <c r="Y12" s="9"/>
      <c r="Z12" s="5"/>
      <c r="AA12" s="12"/>
      <c r="AB12" s="2"/>
      <c r="AC12" s="12"/>
    </row>
    <row r="13" spans="1:29" ht="15.75" thickBot="1" x14ac:dyDescent="0.3">
      <c r="A13" s="183"/>
      <c r="B13" s="154"/>
      <c r="C13" s="147"/>
      <c r="D13" s="140" t="s">
        <v>0</v>
      </c>
      <c r="E13" s="120">
        <v>9</v>
      </c>
      <c r="F13" s="7"/>
      <c r="G13" s="17"/>
      <c r="H13" s="62"/>
      <c r="I13" s="63"/>
      <c r="J13" s="64"/>
      <c r="K13" s="63"/>
      <c r="L13" s="7"/>
      <c r="M13" s="10"/>
      <c r="N13" s="7"/>
      <c r="O13" s="14"/>
      <c r="P13" s="4"/>
      <c r="Q13" s="14"/>
      <c r="R13" s="4">
        <v>50</v>
      </c>
      <c r="S13" s="17">
        <f>E13/R13</f>
        <v>0.18</v>
      </c>
      <c r="T13" s="7">
        <v>200</v>
      </c>
      <c r="U13" s="18">
        <f>E13/T13</f>
        <v>4.4999999999999998E-2</v>
      </c>
      <c r="V13" s="4">
        <v>500</v>
      </c>
      <c r="W13" s="18">
        <f>E13/V13</f>
        <v>1.7999999999999999E-2</v>
      </c>
      <c r="X13" s="4"/>
      <c r="Y13" s="10"/>
      <c r="Z13" s="7"/>
      <c r="AA13" s="14"/>
      <c r="AB13" s="4"/>
      <c r="AC13" s="14"/>
    </row>
    <row r="14" spans="1:29" x14ac:dyDescent="0.25">
      <c r="A14" s="183"/>
      <c r="B14" s="153" t="s">
        <v>27</v>
      </c>
      <c r="C14" s="146" t="s">
        <v>41</v>
      </c>
      <c r="D14" s="134" t="s">
        <v>1</v>
      </c>
      <c r="E14" s="116">
        <v>17</v>
      </c>
      <c r="F14" s="5"/>
      <c r="G14" s="15"/>
      <c r="H14" s="55"/>
      <c r="I14" s="56"/>
      <c r="J14" s="57"/>
      <c r="K14" s="56"/>
      <c r="L14" s="5">
        <v>500</v>
      </c>
      <c r="M14" s="15">
        <f>E14/L14</f>
        <v>3.4000000000000002E-2</v>
      </c>
      <c r="N14" s="5">
        <v>5000</v>
      </c>
      <c r="O14" s="16">
        <f>E14/N14</f>
        <v>3.3999999999999998E-3</v>
      </c>
      <c r="P14" s="2">
        <v>50000</v>
      </c>
      <c r="Q14" s="16">
        <f>E14/P14</f>
        <v>3.4000000000000002E-4</v>
      </c>
      <c r="R14" s="58"/>
      <c r="S14" s="59"/>
      <c r="T14" s="60"/>
      <c r="U14" s="61"/>
      <c r="V14" s="58"/>
      <c r="W14" s="61"/>
      <c r="X14" s="2"/>
      <c r="Y14" s="9"/>
      <c r="Z14" s="5"/>
      <c r="AA14" s="12"/>
      <c r="AB14" s="2"/>
      <c r="AC14" s="12"/>
    </row>
    <row r="15" spans="1:29" ht="15.75" thickBot="1" x14ac:dyDescent="0.3">
      <c r="A15" s="183"/>
      <c r="B15" s="157"/>
      <c r="C15" s="147"/>
      <c r="D15" s="141" t="s">
        <v>0</v>
      </c>
      <c r="E15" s="117">
        <v>17</v>
      </c>
      <c r="F15" s="21"/>
      <c r="G15" s="25"/>
      <c r="H15" s="45"/>
      <c r="I15" s="46"/>
      <c r="J15" s="47"/>
      <c r="K15" s="46"/>
      <c r="L15" s="21"/>
      <c r="M15" s="22"/>
      <c r="N15" s="21"/>
      <c r="O15" s="23"/>
      <c r="P15" s="24"/>
      <c r="Q15" s="23"/>
      <c r="R15" s="24">
        <v>50</v>
      </c>
      <c r="S15" s="25">
        <f>E15/R15</f>
        <v>0.34</v>
      </c>
      <c r="T15" s="21">
        <v>200</v>
      </c>
      <c r="U15" s="26">
        <f>E15/T15</f>
        <v>8.5000000000000006E-2</v>
      </c>
      <c r="V15" s="24">
        <v>500</v>
      </c>
      <c r="W15" s="26">
        <f>E15/V15</f>
        <v>3.4000000000000002E-2</v>
      </c>
      <c r="X15" s="24"/>
      <c r="Y15" s="22"/>
      <c r="Z15" s="21"/>
      <c r="AA15" s="23"/>
      <c r="AB15" s="24"/>
      <c r="AC15" s="23"/>
    </row>
    <row r="16" spans="1:29" x14ac:dyDescent="0.25">
      <c r="A16" s="183"/>
      <c r="B16" s="105" t="s">
        <v>29</v>
      </c>
      <c r="C16" s="146" t="s">
        <v>41</v>
      </c>
      <c r="D16" s="134" t="s">
        <v>1</v>
      </c>
      <c r="E16" s="121">
        <v>10</v>
      </c>
      <c r="F16" s="5"/>
      <c r="G16" s="16"/>
      <c r="H16" s="55"/>
      <c r="I16" s="56"/>
      <c r="J16" s="55"/>
      <c r="K16" s="56"/>
      <c r="L16" s="5">
        <v>500</v>
      </c>
      <c r="M16" s="16">
        <f>E16/L16</f>
        <v>0.02</v>
      </c>
      <c r="N16" s="5">
        <v>5000</v>
      </c>
      <c r="O16" s="12">
        <f>E16/N16</f>
        <v>2E-3</v>
      </c>
      <c r="P16" s="5">
        <v>50000</v>
      </c>
      <c r="Q16" s="12">
        <f>E16/P16</f>
        <v>2.0000000000000001E-4</v>
      </c>
      <c r="R16" s="5"/>
      <c r="S16" s="16"/>
      <c r="T16" s="5"/>
      <c r="U16" s="16"/>
      <c r="V16" s="5"/>
      <c r="W16" s="16"/>
      <c r="X16" s="5"/>
      <c r="Y16" s="12"/>
      <c r="Z16" s="5"/>
      <c r="AA16" s="12"/>
      <c r="AB16" s="5"/>
      <c r="AC16" s="12"/>
    </row>
    <row r="17" spans="1:29" ht="15.75" thickBot="1" x14ac:dyDescent="0.3">
      <c r="A17" s="183"/>
      <c r="B17" s="106"/>
      <c r="C17" s="147"/>
      <c r="D17" s="140" t="s">
        <v>0</v>
      </c>
      <c r="E17" s="122">
        <v>10</v>
      </c>
      <c r="F17" s="7"/>
      <c r="G17" s="18"/>
      <c r="H17" s="62"/>
      <c r="I17" s="63"/>
      <c r="J17" s="62"/>
      <c r="K17" s="63"/>
      <c r="L17" s="7"/>
      <c r="M17" s="14"/>
      <c r="N17" s="7"/>
      <c r="O17" s="14"/>
      <c r="P17" s="7"/>
      <c r="Q17" s="14"/>
      <c r="R17" s="7">
        <v>50</v>
      </c>
      <c r="S17" s="18">
        <f>E17/R17</f>
        <v>0.2</v>
      </c>
      <c r="T17" s="7">
        <v>200</v>
      </c>
      <c r="U17" s="18">
        <f>E17/T17</f>
        <v>0.05</v>
      </c>
      <c r="V17" s="7">
        <v>500</v>
      </c>
      <c r="W17" s="18">
        <f>E17/V17</f>
        <v>0.02</v>
      </c>
      <c r="X17" s="7"/>
      <c r="Y17" s="14"/>
      <c r="Z17" s="7"/>
      <c r="AA17" s="14"/>
      <c r="AB17" s="7"/>
      <c r="AC17" s="14"/>
    </row>
    <row r="18" spans="1:29" x14ac:dyDescent="0.25">
      <c r="A18" s="183"/>
      <c r="B18" s="157" t="s">
        <v>17</v>
      </c>
      <c r="C18" s="146" t="s">
        <v>41</v>
      </c>
      <c r="D18" s="137" t="s">
        <v>1</v>
      </c>
      <c r="E18" s="123">
        <v>0.8</v>
      </c>
      <c r="F18" s="27"/>
      <c r="G18" s="43"/>
      <c r="H18" s="48"/>
      <c r="I18" s="49"/>
      <c r="J18" s="50"/>
      <c r="K18" s="49"/>
      <c r="L18" s="27">
        <v>500</v>
      </c>
      <c r="M18" s="43">
        <f>E18/L18</f>
        <v>1.6000000000000001E-3</v>
      </c>
      <c r="N18" s="27">
        <v>5000</v>
      </c>
      <c r="O18" s="44">
        <f>E18/N18</f>
        <v>1.6000000000000001E-4</v>
      </c>
      <c r="P18" s="30">
        <v>50000</v>
      </c>
      <c r="Q18" s="44">
        <f>E18/P18</f>
        <v>1.5999999999999999E-5</v>
      </c>
      <c r="R18" s="51"/>
      <c r="S18" s="52"/>
      <c r="T18" s="53"/>
      <c r="U18" s="54"/>
      <c r="V18" s="51"/>
      <c r="W18" s="54"/>
      <c r="X18" s="30"/>
      <c r="Y18" s="28"/>
      <c r="Z18" s="27"/>
      <c r="AA18" s="29"/>
      <c r="AB18" s="30"/>
      <c r="AC18" s="29"/>
    </row>
    <row r="19" spans="1:29" ht="15.75" thickBot="1" x14ac:dyDescent="0.3">
      <c r="A19" s="183"/>
      <c r="B19" s="154"/>
      <c r="C19" s="147"/>
      <c r="D19" s="143" t="s">
        <v>8</v>
      </c>
      <c r="E19" s="120">
        <v>0.8</v>
      </c>
      <c r="F19" s="31">
        <v>1000</v>
      </c>
      <c r="G19" s="17">
        <f>E19/F19</f>
        <v>8.0000000000000004E-4</v>
      </c>
      <c r="H19" s="62"/>
      <c r="I19" s="63"/>
      <c r="J19" s="64"/>
      <c r="K19" s="63"/>
      <c r="L19" s="7"/>
      <c r="M19" s="10"/>
      <c r="N19" s="7"/>
      <c r="O19" s="14"/>
      <c r="P19" s="4"/>
      <c r="Q19" s="14"/>
      <c r="R19" s="4"/>
      <c r="S19" s="17"/>
      <c r="T19" s="7"/>
      <c r="U19" s="18"/>
      <c r="V19" s="4"/>
      <c r="W19" s="18"/>
      <c r="X19" s="4"/>
      <c r="Y19" s="10"/>
      <c r="Z19" s="7"/>
      <c r="AA19" s="14"/>
      <c r="AB19" s="4"/>
      <c r="AC19" s="14"/>
    </row>
    <row r="20" spans="1:29" ht="15.75" thickBot="1" x14ac:dyDescent="0.3">
      <c r="A20" s="183"/>
      <c r="B20" s="108" t="s">
        <v>18</v>
      </c>
      <c r="C20" s="130" t="s">
        <v>41</v>
      </c>
      <c r="D20" s="138" t="s">
        <v>1</v>
      </c>
      <c r="E20" s="124">
        <v>0.8</v>
      </c>
      <c r="F20" s="53"/>
      <c r="G20" s="52"/>
      <c r="H20" s="67"/>
      <c r="I20" s="68"/>
      <c r="J20" s="69"/>
      <c r="K20" s="68"/>
      <c r="L20" s="53">
        <v>500</v>
      </c>
      <c r="M20" s="52">
        <f>E20/L20</f>
        <v>1.6000000000000001E-3</v>
      </c>
      <c r="N20" s="53">
        <v>5000</v>
      </c>
      <c r="O20" s="54">
        <f>E20/N20</f>
        <v>1.6000000000000001E-4</v>
      </c>
      <c r="P20" s="51">
        <v>50000</v>
      </c>
      <c r="Q20" s="54">
        <f>E20/P20</f>
        <v>1.5999999999999999E-5</v>
      </c>
      <c r="R20" s="51"/>
      <c r="S20" s="52"/>
      <c r="T20" s="53"/>
      <c r="U20" s="54"/>
      <c r="V20" s="51"/>
      <c r="W20" s="54"/>
      <c r="X20" s="51"/>
      <c r="Y20" s="70"/>
      <c r="Z20" s="53"/>
      <c r="AA20" s="71"/>
      <c r="AB20" s="51"/>
      <c r="AC20" s="71"/>
    </row>
    <row r="21" spans="1:29" x14ac:dyDescent="0.25">
      <c r="A21" s="183"/>
      <c r="B21" s="153" t="s">
        <v>33</v>
      </c>
      <c r="C21" s="146" t="s">
        <v>41</v>
      </c>
      <c r="D21" s="134" t="s">
        <v>1</v>
      </c>
      <c r="E21" s="116">
        <v>0.8</v>
      </c>
      <c r="F21" s="5"/>
      <c r="G21" s="15"/>
      <c r="H21" s="55"/>
      <c r="I21" s="56"/>
      <c r="J21" s="57"/>
      <c r="K21" s="56"/>
      <c r="L21" s="5">
        <v>500</v>
      </c>
      <c r="M21" s="15">
        <f>E21/L21</f>
        <v>1.6000000000000001E-3</v>
      </c>
      <c r="N21" s="5">
        <v>5000</v>
      </c>
      <c r="O21" s="16">
        <f>E21/N21</f>
        <v>1.6000000000000001E-4</v>
      </c>
      <c r="P21" s="2">
        <v>50000</v>
      </c>
      <c r="Q21" s="15">
        <f>E21/P21</f>
        <v>1.5999999999999999E-5</v>
      </c>
      <c r="R21" s="5"/>
      <c r="S21" s="15"/>
      <c r="T21" s="5"/>
      <c r="U21" s="16"/>
      <c r="V21" s="2"/>
      <c r="W21" s="16"/>
      <c r="X21" s="2"/>
      <c r="Y21" s="9"/>
      <c r="Z21" s="5"/>
      <c r="AA21" s="12"/>
      <c r="AB21" s="2"/>
      <c r="AC21" s="12"/>
    </row>
    <row r="22" spans="1:29" x14ac:dyDescent="0.25">
      <c r="A22" s="183"/>
      <c r="B22" s="157"/>
      <c r="C22" s="150"/>
      <c r="D22" s="144" t="s">
        <v>8</v>
      </c>
      <c r="E22" s="124">
        <v>0.8</v>
      </c>
      <c r="F22" s="53">
        <v>1000</v>
      </c>
      <c r="G22" s="52">
        <f>E22/F22</f>
        <v>8.0000000000000004E-4</v>
      </c>
      <c r="H22" s="67"/>
      <c r="I22" s="68"/>
      <c r="J22" s="69"/>
      <c r="K22" s="68"/>
      <c r="L22" s="53"/>
      <c r="M22" s="52"/>
      <c r="N22" s="53"/>
      <c r="O22" s="54"/>
      <c r="P22" s="51"/>
      <c r="Q22" s="52"/>
      <c r="R22" s="6"/>
      <c r="S22" s="11"/>
      <c r="T22" s="6"/>
      <c r="U22" s="103"/>
      <c r="V22" s="3"/>
      <c r="W22" s="103"/>
      <c r="X22" s="51"/>
      <c r="Y22" s="70"/>
      <c r="Z22" s="53"/>
      <c r="AA22" s="71"/>
      <c r="AB22" s="51"/>
      <c r="AC22" s="71"/>
    </row>
    <row r="23" spans="1:29" ht="15.75" thickBot="1" x14ac:dyDescent="0.3">
      <c r="A23" s="183"/>
      <c r="B23" s="154"/>
      <c r="C23" s="147"/>
      <c r="D23" s="140" t="s">
        <v>0</v>
      </c>
      <c r="E23" s="120">
        <v>0.8</v>
      </c>
      <c r="F23" s="7"/>
      <c r="G23" s="17"/>
      <c r="H23" s="62"/>
      <c r="I23" s="63"/>
      <c r="J23" s="64"/>
      <c r="K23" s="63"/>
      <c r="L23" s="7"/>
      <c r="M23" s="10"/>
      <c r="N23" s="7"/>
      <c r="O23" s="14"/>
      <c r="P23" s="4"/>
      <c r="Q23" s="10"/>
      <c r="R23" s="7">
        <v>50</v>
      </c>
      <c r="S23" s="17">
        <f>E23/R23</f>
        <v>1.6E-2</v>
      </c>
      <c r="T23" s="7">
        <v>200</v>
      </c>
      <c r="U23" s="18">
        <f>E23/T23</f>
        <v>4.0000000000000001E-3</v>
      </c>
      <c r="V23" s="4">
        <v>500</v>
      </c>
      <c r="W23" s="18">
        <f>E23/V23</f>
        <v>1.6000000000000001E-3</v>
      </c>
      <c r="X23" s="4"/>
      <c r="Y23" s="10"/>
      <c r="Z23" s="7"/>
      <c r="AA23" s="14"/>
      <c r="AB23" s="4"/>
      <c r="AC23" s="14"/>
    </row>
    <row r="24" spans="1:29" x14ac:dyDescent="0.25">
      <c r="A24" s="183"/>
      <c r="B24" s="153" t="s">
        <v>37</v>
      </c>
      <c r="C24" s="146" t="s">
        <v>41</v>
      </c>
      <c r="D24" s="134" t="s">
        <v>1</v>
      </c>
      <c r="E24" s="123">
        <v>20</v>
      </c>
      <c r="F24" s="27"/>
      <c r="G24" s="43"/>
      <c r="H24" s="48"/>
      <c r="I24" s="49"/>
      <c r="J24" s="50"/>
      <c r="K24" s="49"/>
      <c r="L24" s="5">
        <v>500</v>
      </c>
      <c r="M24" s="15">
        <f>E24/L24</f>
        <v>0.04</v>
      </c>
      <c r="N24" s="5">
        <v>5000</v>
      </c>
      <c r="O24" s="16">
        <f>E24/N24</f>
        <v>4.0000000000000001E-3</v>
      </c>
      <c r="P24" s="2">
        <v>50000</v>
      </c>
      <c r="Q24" s="16">
        <f>E24/P24</f>
        <v>4.0000000000000002E-4</v>
      </c>
      <c r="R24" s="51"/>
      <c r="S24" s="52"/>
      <c r="T24" s="53"/>
      <c r="U24" s="54"/>
      <c r="V24" s="51"/>
      <c r="W24" s="54"/>
      <c r="X24" s="30"/>
      <c r="Y24" s="28"/>
      <c r="Z24" s="27"/>
      <c r="AA24" s="29"/>
      <c r="AB24" s="30"/>
      <c r="AC24" s="29"/>
    </row>
    <row r="25" spans="1:29" ht="15.75" thickBot="1" x14ac:dyDescent="0.3">
      <c r="A25" s="183"/>
      <c r="B25" s="154"/>
      <c r="C25" s="147"/>
      <c r="D25" s="144" t="s">
        <v>8</v>
      </c>
      <c r="E25" s="117">
        <v>20</v>
      </c>
      <c r="F25" s="53">
        <v>1000</v>
      </c>
      <c r="G25" s="25">
        <f>E25/F25</f>
        <v>0.02</v>
      </c>
      <c r="H25" s="45"/>
      <c r="I25" s="46"/>
      <c r="J25" s="47"/>
      <c r="K25" s="46"/>
      <c r="L25" s="21"/>
      <c r="M25" s="22"/>
      <c r="N25" s="21"/>
      <c r="O25" s="23"/>
      <c r="P25" s="24"/>
      <c r="Q25" s="23"/>
      <c r="R25" s="24"/>
      <c r="S25" s="25"/>
      <c r="T25" s="21"/>
      <c r="U25" s="26"/>
      <c r="V25" s="24"/>
      <c r="W25" s="26"/>
      <c r="X25" s="24"/>
      <c r="Y25" s="22"/>
      <c r="Z25" s="21"/>
      <c r="AA25" s="23"/>
      <c r="AB25" s="24"/>
      <c r="AC25" s="23"/>
    </row>
    <row r="26" spans="1:29" x14ac:dyDescent="0.25">
      <c r="A26" s="183"/>
      <c r="B26" s="153" t="s">
        <v>43</v>
      </c>
      <c r="C26" s="146" t="s">
        <v>41</v>
      </c>
      <c r="D26" s="134" t="s">
        <v>1</v>
      </c>
      <c r="E26" s="116">
        <v>6</v>
      </c>
      <c r="F26" s="5"/>
      <c r="G26" s="15"/>
      <c r="H26" s="55"/>
      <c r="I26" s="56"/>
      <c r="J26" s="57"/>
      <c r="K26" s="56"/>
      <c r="L26" s="5">
        <v>500</v>
      </c>
      <c r="M26" s="15">
        <f>E26/L26</f>
        <v>1.2E-2</v>
      </c>
      <c r="N26" s="5">
        <v>5000</v>
      </c>
      <c r="O26" s="16">
        <f>E26/N26</f>
        <v>1.1999999999999999E-3</v>
      </c>
      <c r="P26" s="2">
        <v>50000</v>
      </c>
      <c r="Q26" s="16">
        <f>E26/P26</f>
        <v>1.2E-4</v>
      </c>
      <c r="R26" s="58"/>
      <c r="S26" s="59"/>
      <c r="T26" s="60"/>
      <c r="U26" s="61"/>
      <c r="V26" s="58"/>
      <c r="W26" s="61"/>
      <c r="X26" s="2"/>
      <c r="Y26" s="9"/>
      <c r="Z26" s="5"/>
      <c r="AA26" s="12"/>
      <c r="AB26" s="2"/>
      <c r="AC26" s="12"/>
    </row>
    <row r="27" spans="1:29" ht="15.75" thickBot="1" x14ac:dyDescent="0.3">
      <c r="A27" s="183"/>
      <c r="B27" s="157"/>
      <c r="C27" s="147"/>
      <c r="D27" s="144" t="s">
        <v>8</v>
      </c>
      <c r="E27" s="117">
        <v>6</v>
      </c>
      <c r="F27" s="53">
        <v>1000</v>
      </c>
      <c r="G27" s="25">
        <f>E27/F27</f>
        <v>6.0000000000000001E-3</v>
      </c>
      <c r="H27" s="45"/>
      <c r="I27" s="46"/>
      <c r="J27" s="47"/>
      <c r="K27" s="46"/>
      <c r="L27" s="21"/>
      <c r="M27" s="22"/>
      <c r="N27" s="21"/>
      <c r="O27" s="23"/>
      <c r="P27" s="24"/>
      <c r="Q27" s="23"/>
      <c r="R27" s="24"/>
      <c r="S27" s="25"/>
      <c r="T27" s="21"/>
      <c r="U27" s="26"/>
      <c r="V27" s="24"/>
      <c r="W27" s="26"/>
      <c r="X27" s="24"/>
      <c r="Y27" s="22"/>
      <c r="Z27" s="21"/>
      <c r="AA27" s="23"/>
      <c r="AB27" s="24"/>
      <c r="AC27" s="23"/>
    </row>
    <row r="28" spans="1:29" x14ac:dyDescent="0.25">
      <c r="A28" s="183"/>
      <c r="B28" s="153" t="s">
        <v>34</v>
      </c>
      <c r="C28" s="146" t="s">
        <v>41</v>
      </c>
      <c r="D28" s="134" t="s">
        <v>1</v>
      </c>
      <c r="E28" s="121">
        <v>3</v>
      </c>
      <c r="F28" s="5"/>
      <c r="G28" s="16"/>
      <c r="H28" s="55"/>
      <c r="I28" s="56"/>
      <c r="J28" s="55"/>
      <c r="K28" s="56"/>
      <c r="L28" s="5">
        <v>500</v>
      </c>
      <c r="M28" s="12">
        <f>E28/L28</f>
        <v>6.0000000000000001E-3</v>
      </c>
      <c r="N28" s="5">
        <v>5000</v>
      </c>
      <c r="O28" s="12">
        <f>E28/N28</f>
        <v>5.9999999999999995E-4</v>
      </c>
      <c r="P28" s="5">
        <v>50000</v>
      </c>
      <c r="Q28" s="12">
        <f>E28/P28</f>
        <v>6.0000000000000002E-5</v>
      </c>
      <c r="R28" s="5"/>
      <c r="S28" s="16"/>
      <c r="T28" s="5"/>
      <c r="U28" s="16"/>
      <c r="V28" s="5"/>
      <c r="W28" s="16"/>
      <c r="X28" s="5"/>
      <c r="Y28" s="12"/>
      <c r="Z28" s="5"/>
      <c r="AA28" s="12"/>
      <c r="AB28" s="5"/>
      <c r="AC28" s="12"/>
    </row>
    <row r="29" spans="1:29" ht="15.75" thickBot="1" x14ac:dyDescent="0.3">
      <c r="A29" s="183"/>
      <c r="B29" s="154"/>
      <c r="C29" s="147"/>
      <c r="D29" s="145" t="s">
        <v>8</v>
      </c>
      <c r="E29" s="125">
        <v>3</v>
      </c>
      <c r="F29" s="21">
        <v>1000</v>
      </c>
      <c r="G29" s="26">
        <f>E29/F29</f>
        <v>3.0000000000000001E-3</v>
      </c>
      <c r="H29" s="45"/>
      <c r="I29" s="46"/>
      <c r="J29" s="45"/>
      <c r="K29" s="46"/>
      <c r="L29" s="21"/>
      <c r="M29" s="23"/>
      <c r="N29" s="21"/>
      <c r="O29" s="23"/>
      <c r="P29" s="21"/>
      <c r="Q29" s="23"/>
      <c r="R29" s="21"/>
      <c r="S29" s="26"/>
      <c r="T29" s="21"/>
      <c r="U29" s="26"/>
      <c r="V29" s="21"/>
      <c r="W29" s="26"/>
      <c r="X29" s="21"/>
      <c r="Y29" s="23"/>
      <c r="Z29" s="21"/>
      <c r="AA29" s="23"/>
      <c r="AB29" s="21"/>
      <c r="AC29" s="23"/>
    </row>
    <row r="30" spans="1:29" x14ac:dyDescent="0.25">
      <c r="A30" s="183"/>
      <c r="B30" s="153" t="s">
        <v>19</v>
      </c>
      <c r="C30" s="146" t="s">
        <v>41</v>
      </c>
      <c r="D30" s="134" t="s">
        <v>1</v>
      </c>
      <c r="E30" s="121">
        <v>5</v>
      </c>
      <c r="F30" s="5"/>
      <c r="G30" s="16"/>
      <c r="H30" s="55"/>
      <c r="I30" s="56"/>
      <c r="J30" s="55"/>
      <c r="K30" s="56"/>
      <c r="L30" s="5">
        <v>500</v>
      </c>
      <c r="M30" s="16">
        <f>E30/L30</f>
        <v>0.01</v>
      </c>
      <c r="N30" s="5">
        <v>5000</v>
      </c>
      <c r="O30" s="16">
        <f>E30/N30</f>
        <v>1E-3</v>
      </c>
      <c r="P30" s="5">
        <v>50000</v>
      </c>
      <c r="Q30" s="16">
        <f>E30/P30</f>
        <v>1E-4</v>
      </c>
      <c r="R30" s="5"/>
      <c r="S30" s="16"/>
      <c r="T30" s="5"/>
      <c r="U30" s="16"/>
      <c r="V30" s="5"/>
      <c r="W30" s="16"/>
      <c r="X30" s="5"/>
      <c r="Y30" s="12"/>
      <c r="Z30" s="5"/>
      <c r="AA30" s="12"/>
      <c r="AB30" s="5"/>
      <c r="AC30" s="12"/>
    </row>
    <row r="31" spans="1:29" ht="15.75" thickBot="1" x14ac:dyDescent="0.3">
      <c r="A31" s="183"/>
      <c r="B31" s="154"/>
      <c r="C31" s="147"/>
      <c r="D31" s="182" t="s">
        <v>8</v>
      </c>
      <c r="E31" s="122">
        <v>5</v>
      </c>
      <c r="F31" s="7">
        <v>1000</v>
      </c>
      <c r="G31" s="18">
        <f>E31/F31</f>
        <v>5.0000000000000001E-3</v>
      </c>
      <c r="H31" s="62"/>
      <c r="I31" s="63"/>
      <c r="J31" s="62"/>
      <c r="K31" s="63"/>
      <c r="L31" s="7"/>
      <c r="M31" s="14"/>
      <c r="N31" s="7"/>
      <c r="O31" s="14"/>
      <c r="P31" s="7"/>
      <c r="Q31" s="14"/>
      <c r="R31" s="7"/>
      <c r="S31" s="18"/>
      <c r="T31" s="7"/>
      <c r="U31" s="18"/>
      <c r="V31" s="7"/>
      <c r="W31" s="18"/>
      <c r="X31" s="7"/>
      <c r="Y31" s="14"/>
      <c r="Z31" s="7"/>
      <c r="AA31" s="14"/>
      <c r="AB31" s="7"/>
      <c r="AC31" s="14"/>
    </row>
    <row r="32" spans="1:29" x14ac:dyDescent="0.25">
      <c r="A32" s="183"/>
      <c r="B32" s="157" t="s">
        <v>35</v>
      </c>
      <c r="C32" s="150" t="s">
        <v>41</v>
      </c>
      <c r="D32" s="137" t="s">
        <v>1</v>
      </c>
      <c r="E32" s="123">
        <v>7</v>
      </c>
      <c r="F32" s="27"/>
      <c r="G32" s="43"/>
      <c r="H32" s="48"/>
      <c r="I32" s="49"/>
      <c r="J32" s="50"/>
      <c r="K32" s="49"/>
      <c r="L32" s="27">
        <v>500</v>
      </c>
      <c r="M32" s="43">
        <f>E32/L32</f>
        <v>1.4E-2</v>
      </c>
      <c r="N32" s="27">
        <v>5000</v>
      </c>
      <c r="O32" s="44">
        <f>E32/N32</f>
        <v>1.4E-3</v>
      </c>
      <c r="P32" s="30">
        <v>50000</v>
      </c>
      <c r="Q32" s="43">
        <f>E32/P32</f>
        <v>1.3999999999999999E-4</v>
      </c>
      <c r="R32" s="53"/>
      <c r="S32" s="54"/>
      <c r="T32" s="53"/>
      <c r="U32" s="54"/>
      <c r="V32" s="53"/>
      <c r="W32" s="54"/>
      <c r="X32" s="53"/>
      <c r="Y32" s="71"/>
      <c r="Z32" s="51"/>
      <c r="AA32" s="70"/>
      <c r="AB32" s="53"/>
      <c r="AC32" s="71"/>
    </row>
    <row r="33" spans="1:29" ht="15.75" thickBot="1" x14ac:dyDescent="0.3">
      <c r="A33" s="183"/>
      <c r="B33" s="154"/>
      <c r="C33" s="147"/>
      <c r="D33" s="143" t="s">
        <v>8</v>
      </c>
      <c r="E33" s="120">
        <v>7</v>
      </c>
      <c r="F33" s="31">
        <v>1000</v>
      </c>
      <c r="G33" s="41">
        <f>E33/F33</f>
        <v>7.0000000000000001E-3</v>
      </c>
      <c r="H33" s="75"/>
      <c r="I33" s="76"/>
      <c r="J33" s="77"/>
      <c r="K33" s="76"/>
      <c r="L33" s="31"/>
      <c r="M33" s="32"/>
      <c r="N33" s="31"/>
      <c r="O33" s="33"/>
      <c r="P33" s="34"/>
      <c r="Q33" s="32"/>
      <c r="R33" s="7"/>
      <c r="S33" s="18"/>
      <c r="T33" s="7"/>
      <c r="U33" s="18"/>
      <c r="V33" s="7"/>
      <c r="W33" s="18"/>
      <c r="X33" s="7"/>
      <c r="Y33" s="14"/>
      <c r="Z33" s="4"/>
      <c r="AA33" s="10"/>
      <c r="AB33" s="7"/>
      <c r="AC33" s="14"/>
    </row>
    <row r="34" spans="1:29" x14ac:dyDescent="0.25">
      <c r="A34" s="183"/>
      <c r="B34" s="153" t="s">
        <v>20</v>
      </c>
      <c r="C34" s="146" t="s">
        <v>39</v>
      </c>
      <c r="D34" s="134" t="s">
        <v>1</v>
      </c>
      <c r="E34" s="116">
        <v>2</v>
      </c>
      <c r="F34" s="5"/>
      <c r="G34" s="16"/>
      <c r="H34" s="57"/>
      <c r="I34" s="79"/>
      <c r="J34" s="55"/>
      <c r="K34" s="56"/>
      <c r="L34" s="2">
        <v>500</v>
      </c>
      <c r="M34" s="15">
        <f>E34/L34</f>
        <v>4.0000000000000001E-3</v>
      </c>
      <c r="N34" s="5">
        <v>5000</v>
      </c>
      <c r="O34" s="15">
        <f>E34/N34</f>
        <v>4.0000000000000002E-4</v>
      </c>
      <c r="P34" s="5">
        <v>50000</v>
      </c>
      <c r="Q34" s="16">
        <f>E34/P34</f>
        <v>4.0000000000000003E-5</v>
      </c>
      <c r="R34" s="58"/>
      <c r="S34" s="59"/>
      <c r="T34" s="60"/>
      <c r="U34" s="61"/>
      <c r="V34" s="58"/>
      <c r="W34" s="61"/>
      <c r="X34" s="5"/>
      <c r="Y34" s="12"/>
      <c r="Z34" s="2"/>
      <c r="AA34" s="9"/>
      <c r="AB34" s="5"/>
      <c r="AC34" s="12"/>
    </row>
    <row r="35" spans="1:29" ht="15.75" thickBot="1" x14ac:dyDescent="0.3">
      <c r="A35" s="183"/>
      <c r="B35" s="154"/>
      <c r="C35" s="147"/>
      <c r="D35" s="140" t="s">
        <v>0</v>
      </c>
      <c r="E35" s="126">
        <v>2</v>
      </c>
      <c r="F35" s="31"/>
      <c r="G35" s="42"/>
      <c r="H35" s="77"/>
      <c r="I35" s="80"/>
      <c r="J35" s="75"/>
      <c r="K35" s="76"/>
      <c r="L35" s="4"/>
      <c r="M35" s="10"/>
      <c r="N35" s="7"/>
      <c r="O35" s="10"/>
      <c r="P35" s="7"/>
      <c r="Q35" s="14"/>
      <c r="R35" s="4">
        <v>50</v>
      </c>
      <c r="S35" s="17">
        <f>E35/R35</f>
        <v>0.04</v>
      </c>
      <c r="T35" s="7">
        <v>200</v>
      </c>
      <c r="U35" s="18">
        <f>E35/T35</f>
        <v>0.01</v>
      </c>
      <c r="V35" s="4">
        <v>500</v>
      </c>
      <c r="W35" s="18">
        <f>E35/V35</f>
        <v>4.0000000000000001E-3</v>
      </c>
      <c r="X35" s="31"/>
      <c r="Y35" s="33"/>
      <c r="Z35" s="34"/>
      <c r="AA35" s="32"/>
      <c r="AB35" s="31"/>
      <c r="AC35" s="33"/>
    </row>
    <row r="36" spans="1:29" ht="15.75" thickBot="1" x14ac:dyDescent="0.3">
      <c r="A36" s="183"/>
      <c r="B36" s="109" t="s">
        <v>36</v>
      </c>
      <c r="C36" s="131" t="s">
        <v>39</v>
      </c>
      <c r="D36" s="139" t="s">
        <v>22</v>
      </c>
      <c r="E36" s="127">
        <v>5</v>
      </c>
      <c r="F36" s="35"/>
      <c r="G36" s="40"/>
      <c r="H36" s="74"/>
      <c r="I36" s="81"/>
      <c r="J36" s="72"/>
      <c r="K36" s="73"/>
      <c r="L36" s="38">
        <v>500</v>
      </c>
      <c r="M36" s="39">
        <f>E36/L36</f>
        <v>0.01</v>
      </c>
      <c r="N36" s="35">
        <v>5000</v>
      </c>
      <c r="O36" s="39">
        <f>E36/N36</f>
        <v>1E-3</v>
      </c>
      <c r="P36" s="35">
        <v>50000</v>
      </c>
      <c r="Q36" s="40">
        <f>E36/P36</f>
        <v>1E-4</v>
      </c>
      <c r="R36" s="38"/>
      <c r="S36" s="40"/>
      <c r="T36" s="35"/>
      <c r="U36" s="40"/>
      <c r="V36" s="35"/>
      <c r="W36" s="40"/>
      <c r="X36" s="35"/>
      <c r="Y36" s="37"/>
      <c r="Z36" s="38"/>
      <c r="AA36" s="36"/>
      <c r="AB36" s="35"/>
      <c r="AC36" s="37"/>
    </row>
    <row r="37" spans="1:29" ht="15.75" thickBot="1" x14ac:dyDescent="0.3">
      <c r="A37" s="183"/>
      <c r="B37" s="105" t="s">
        <v>23</v>
      </c>
      <c r="C37" s="129" t="s">
        <v>39</v>
      </c>
      <c r="D37" s="136" t="s">
        <v>22</v>
      </c>
      <c r="E37" s="119">
        <v>1</v>
      </c>
      <c r="F37" s="60"/>
      <c r="G37" s="61"/>
      <c r="H37" s="78"/>
      <c r="I37" s="82"/>
      <c r="J37" s="83"/>
      <c r="K37" s="84"/>
      <c r="L37" s="58">
        <v>500</v>
      </c>
      <c r="M37" s="39">
        <f>E37/L37</f>
        <v>2E-3</v>
      </c>
      <c r="N37" s="60">
        <v>5000</v>
      </c>
      <c r="O37" s="39">
        <f>E37/N37</f>
        <v>2.0000000000000001E-4</v>
      </c>
      <c r="P37" s="60">
        <v>50000</v>
      </c>
      <c r="Q37" s="40">
        <f>E37/P37</f>
        <v>2.0000000000000002E-5</v>
      </c>
      <c r="R37" s="58"/>
      <c r="S37" s="61"/>
      <c r="T37" s="60"/>
      <c r="U37" s="61"/>
      <c r="V37" s="60"/>
      <c r="W37" s="61"/>
      <c r="X37" s="60"/>
      <c r="Y37" s="66"/>
      <c r="Z37" s="58"/>
      <c r="AA37" s="65"/>
      <c r="AB37" s="60"/>
      <c r="AC37" s="66"/>
    </row>
    <row r="38" spans="1:29" ht="15.75" thickBot="1" x14ac:dyDescent="0.3">
      <c r="A38" s="183"/>
      <c r="B38" s="105" t="s">
        <v>21</v>
      </c>
      <c r="C38" s="129" t="s">
        <v>39</v>
      </c>
      <c r="D38" s="136" t="s">
        <v>1</v>
      </c>
      <c r="E38" s="119">
        <v>2</v>
      </c>
      <c r="F38" s="60"/>
      <c r="G38" s="61"/>
      <c r="H38" s="78"/>
      <c r="I38" s="82"/>
      <c r="J38" s="83"/>
      <c r="K38" s="84"/>
      <c r="L38" s="58">
        <v>500</v>
      </c>
      <c r="M38" s="59">
        <f>E38/L38</f>
        <v>4.0000000000000001E-3</v>
      </c>
      <c r="N38" s="60">
        <v>5000</v>
      </c>
      <c r="O38" s="59">
        <f>E38/N38</f>
        <v>4.0000000000000002E-4</v>
      </c>
      <c r="P38" s="60">
        <v>50000</v>
      </c>
      <c r="Q38" s="61">
        <f>E38/P38</f>
        <v>4.0000000000000003E-5</v>
      </c>
      <c r="R38" s="58"/>
      <c r="S38" s="61"/>
      <c r="T38" s="60"/>
      <c r="U38" s="61"/>
      <c r="V38" s="60"/>
      <c r="W38" s="61"/>
      <c r="X38" s="60"/>
      <c r="Y38" s="66"/>
      <c r="Z38" s="58"/>
      <c r="AA38" s="65"/>
      <c r="AB38" s="60"/>
      <c r="AC38" s="66"/>
    </row>
    <row r="39" spans="1:29" x14ac:dyDescent="0.25">
      <c r="A39" s="183"/>
      <c r="B39" s="155" t="s">
        <v>24</v>
      </c>
      <c r="C39" s="151"/>
      <c r="D39" s="134" t="s">
        <v>1</v>
      </c>
      <c r="E39" s="121">
        <v>2.113</v>
      </c>
      <c r="F39" s="87"/>
      <c r="G39" s="85"/>
      <c r="H39" s="95"/>
      <c r="I39" s="89"/>
      <c r="J39" s="91"/>
      <c r="K39" s="92"/>
      <c r="L39" s="2">
        <v>500</v>
      </c>
      <c r="M39" s="15">
        <f>E39/L39</f>
        <v>4.2259999999999997E-3</v>
      </c>
      <c r="N39" s="5">
        <v>5000</v>
      </c>
      <c r="O39" s="16">
        <f>E39/N39</f>
        <v>4.2259999999999997E-4</v>
      </c>
      <c r="P39" s="2">
        <v>50000</v>
      </c>
      <c r="Q39" s="15">
        <f>E39/P39</f>
        <v>4.2259999999999999E-5</v>
      </c>
      <c r="R39" s="5"/>
      <c r="S39" s="16"/>
      <c r="T39" s="2"/>
      <c r="U39" s="15"/>
      <c r="V39" s="5"/>
      <c r="W39" s="16"/>
      <c r="X39" s="2"/>
      <c r="Y39" s="9"/>
      <c r="Z39" s="5"/>
      <c r="AA39" s="12"/>
      <c r="AB39" s="2"/>
      <c r="AC39" s="12"/>
    </row>
    <row r="40" spans="1:29" ht="15.75" thickBot="1" x14ac:dyDescent="0.3">
      <c r="A40" s="183"/>
      <c r="B40" s="156"/>
      <c r="C40" s="152"/>
      <c r="D40" s="140" t="s">
        <v>0</v>
      </c>
      <c r="E40" s="122">
        <v>2.113</v>
      </c>
      <c r="F40" s="88"/>
      <c r="G40" s="86"/>
      <c r="H40" s="96"/>
      <c r="I40" s="90"/>
      <c r="J40" s="93"/>
      <c r="K40" s="94"/>
      <c r="L40" s="4"/>
      <c r="M40" s="17"/>
      <c r="N40" s="7"/>
      <c r="O40" s="18"/>
      <c r="P40" s="4"/>
      <c r="Q40" s="17"/>
      <c r="R40" s="7">
        <v>50</v>
      </c>
      <c r="S40" s="18">
        <f>E40/R40</f>
        <v>4.2259999999999999E-2</v>
      </c>
      <c r="T40" s="4">
        <v>200</v>
      </c>
      <c r="U40" s="17">
        <f>E40/T40</f>
        <v>1.0565E-2</v>
      </c>
      <c r="V40" s="7">
        <v>500</v>
      </c>
      <c r="W40" s="18">
        <f>E40/V40</f>
        <v>4.2259999999999997E-3</v>
      </c>
      <c r="X40" s="4"/>
      <c r="Y40" s="10"/>
      <c r="Z40" s="7"/>
      <c r="AA40" s="14"/>
      <c r="AB40" s="4"/>
      <c r="AC40" s="14"/>
    </row>
    <row r="41" spans="1:29" ht="15.75" thickBot="1" x14ac:dyDescent="0.3">
      <c r="A41" s="183"/>
      <c r="B41" s="171" t="s">
        <v>13</v>
      </c>
      <c r="C41" s="172"/>
      <c r="D41" s="172"/>
      <c r="E41" s="173"/>
      <c r="F41" s="1"/>
      <c r="G41" s="8">
        <f>SUM(G5:G40)</f>
        <v>4.2599999999999999E-2</v>
      </c>
      <c r="H41" s="8"/>
      <c r="I41" s="8">
        <f>SUM(I5:I40)</f>
        <v>0</v>
      </c>
      <c r="J41" s="8"/>
      <c r="K41" s="20">
        <f>SUM(K5:K40)</f>
        <v>0</v>
      </c>
      <c r="L41" s="8"/>
      <c r="M41" s="20">
        <f>SUM(M5:M40)</f>
        <v>0.21802600000000008</v>
      </c>
      <c r="N41" s="8"/>
      <c r="O41" s="20">
        <f>SUM(O5:O40)</f>
        <v>2.1802600000000002E-2</v>
      </c>
      <c r="P41" s="8"/>
      <c r="Q41" s="8">
        <f>SUM(Q5:Q40)</f>
        <v>2.1802600000000003E-3</v>
      </c>
      <c r="R41" s="8"/>
      <c r="S41" s="20">
        <f>SUM(S5:S40)</f>
        <v>0.93826000000000009</v>
      </c>
      <c r="T41" s="8"/>
      <c r="U41" s="8">
        <f>SUM(U5:U40)</f>
        <v>0.23006500000000002</v>
      </c>
      <c r="V41" s="8"/>
      <c r="W41" s="8">
        <f>SUM(W5:W40)</f>
        <v>9.2326000000000005E-2</v>
      </c>
    </row>
    <row r="42" spans="1:29" x14ac:dyDescent="0.25">
      <c r="A42" s="183"/>
    </row>
    <row r="43" spans="1:29" x14ac:dyDescent="0.25">
      <c r="A43" s="183"/>
    </row>
  </sheetData>
  <mergeCells count="44">
    <mergeCell ref="C30:C31"/>
    <mergeCell ref="X2:AC2"/>
    <mergeCell ref="X3:Y3"/>
    <mergeCell ref="Z3:AA3"/>
    <mergeCell ref="AB3:AC3"/>
    <mergeCell ref="L3:M3"/>
    <mergeCell ref="N3:O3"/>
    <mergeCell ref="P3:Q3"/>
    <mergeCell ref="R3:S3"/>
    <mergeCell ref="T3:U3"/>
    <mergeCell ref="V3:W3"/>
    <mergeCell ref="L2:Q2"/>
    <mergeCell ref="R2:W2"/>
    <mergeCell ref="F3:G3"/>
    <mergeCell ref="H3:I3"/>
    <mergeCell ref="J3:K3"/>
    <mergeCell ref="F2:K2"/>
    <mergeCell ref="B34:B35"/>
    <mergeCell ref="B39:B40"/>
    <mergeCell ref="B6:B7"/>
    <mergeCell ref="B26:B27"/>
    <mergeCell ref="B32:B33"/>
    <mergeCell ref="B8:B9"/>
    <mergeCell ref="B24:B25"/>
    <mergeCell ref="B28:B29"/>
    <mergeCell ref="B12:B13"/>
    <mergeCell ref="B14:B15"/>
    <mergeCell ref="B18:B19"/>
    <mergeCell ref="B21:B23"/>
    <mergeCell ref="B30:B31"/>
    <mergeCell ref="C12:C13"/>
    <mergeCell ref="C8:C9"/>
    <mergeCell ref="C6:C7"/>
    <mergeCell ref="C32:C33"/>
    <mergeCell ref="C24:C25"/>
    <mergeCell ref="C21:C23"/>
    <mergeCell ref="C18:C19"/>
    <mergeCell ref="C16:C17"/>
    <mergeCell ref="C14:C15"/>
    <mergeCell ref="C34:C35"/>
    <mergeCell ref="C39:C40"/>
    <mergeCell ref="C28:C29"/>
    <mergeCell ref="C26:C27"/>
    <mergeCell ref="B41:E41"/>
  </mergeCells>
  <phoneticPr fontId="2" type="noConversion"/>
  <pageMargins left="0.7" right="0.7" top="0.75" bottom="0.75" header="0.3" footer="0.3"/>
  <pageSetup paperSize="9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Metaprint AS</vt:lpstr>
    </vt:vector>
  </TitlesOfParts>
  <Company>MKM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 Link</dc:creator>
  <cp:lastModifiedBy>Ardi Link</cp:lastModifiedBy>
  <cp:lastPrinted>2023-08-28T06:32:47Z</cp:lastPrinted>
  <dcterms:created xsi:type="dcterms:W3CDTF">2023-02-06T12:38:35Z</dcterms:created>
  <dcterms:modified xsi:type="dcterms:W3CDTF">2025-04-15T10:21:54Z</dcterms:modified>
</cp:coreProperties>
</file>