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rkik-edhs.mil.intra/dhs/Active/dav/applications/1/lists/1/items/411361/files/1/"/>
    </mc:Choice>
  </mc:AlternateContent>
  <xr:revisionPtr revIDLastSave="0" documentId="13_ncr:1_{46F836DC-95CF-4DD7-9996-7DB72FFA6665}" xr6:coauthVersionLast="47" xr6:coauthVersionMax="47" xr10:uidLastSave="{00000000-0000-0000-0000-000000000000}"/>
  <bookViews>
    <workbookView xWindow="-120" yWindow="-120" windowWidth="29040" windowHeight="15720" tabRatio="500" xr2:uid="{00000000-000D-0000-FFFF-FFFF00000000}"/>
  </bookViews>
  <sheets>
    <sheet name="Näidisakud" sheetId="1" r:id="rId1"/>
    <sheet name="Hinnad"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31" i="2" l="1"/>
  <c r="F30" i="2"/>
  <c r="F29" i="2"/>
  <c r="F28" i="2"/>
  <c r="F27" i="2"/>
  <c r="F26" i="2"/>
  <c r="F25" i="2"/>
  <c r="F24" i="2"/>
  <c r="F23" i="2"/>
  <c r="F22" i="2"/>
  <c r="F21" i="2"/>
  <c r="F20" i="2"/>
  <c r="F19" i="2"/>
  <c r="F18" i="2"/>
  <c r="F32" i="2" s="1"/>
  <c r="I11" i="2" s="1"/>
</calcChain>
</file>

<file path=xl/sharedStrings.xml><?xml version="1.0" encoding="utf-8"?>
<sst xmlns="http://schemas.openxmlformats.org/spreadsheetml/2006/main" count="323" uniqueCount="159">
  <si>
    <t>Hinnastatavad näidisakud</t>
  </si>
  <si>
    <t>Aku 1</t>
  </si>
  <si>
    <t>NSN number</t>
  </si>
  <si>
    <t>6140-25-139-6183*</t>
  </si>
  <si>
    <t>6140-50-001-8534</t>
  </si>
  <si>
    <t>Tootekood</t>
  </si>
  <si>
    <t>BB10N*</t>
  </si>
  <si>
    <t>Monbat  KL34NaNa3_1</t>
  </si>
  <si>
    <t>Mahtuvus vähemalt</t>
  </si>
  <si>
    <t>120 Ah</t>
  </si>
  <si>
    <t>125Ah AGM</t>
  </si>
  <si>
    <t>Temperatuurivahemik kasutamiseks</t>
  </si>
  <si>
    <t>-40 °C kuni +80 °C</t>
  </si>
  <si>
    <t>jah</t>
  </si>
  <si>
    <t>Maksimaalsed mõõdud (mm) pikkus/laius/kõrgus</t>
  </si>
  <si>
    <t>286 x 269 x 230</t>
  </si>
  <si>
    <t>286 x 260 x 226</t>
  </si>
  <si>
    <t>Külmkäivitus vool vähemalt (SAE)</t>
  </si>
  <si>
    <t>1225 A</t>
  </si>
  <si>
    <t xml:space="preserve">Maksimaalne kaal (kg)  </t>
  </si>
  <si>
    <t>Minimaalne garantiiaeg</t>
  </si>
  <si>
    <t>24 kuud</t>
  </si>
  <si>
    <t>Ladustamise aeg (25° C juures) ilma täiendava laadimiseta vähemalt</t>
  </si>
  <si>
    <t>30 kuud</t>
  </si>
  <si>
    <t>Klemmide asetus</t>
  </si>
  <si>
    <t>DIN72311 - 4</t>
  </si>
  <si>
    <t>Aku 2</t>
  </si>
  <si>
    <t>6140-12-190-9027*</t>
  </si>
  <si>
    <t>6140-50-001-8533</t>
  </si>
  <si>
    <t>NBB248*</t>
  </si>
  <si>
    <t>Monbat  KL23NaNa3_1</t>
  </si>
  <si>
    <t>100 Ah</t>
  </si>
  <si>
    <t>120Ah AGM</t>
  </si>
  <si>
    <t>Mõõdud vahemikus (mm) pikkus/laius/kõrgus</t>
  </si>
  <si>
    <t>280-286 x 263-269 x 230</t>
  </si>
  <si>
    <t>1050 A</t>
  </si>
  <si>
    <t>1100 A</t>
  </si>
  <si>
    <t>Ladustamise aeg (25 °C juures) ilma täiendava laadimiseta vähemalt</t>
  </si>
  <si>
    <t>DIN72311-4</t>
  </si>
  <si>
    <t>Aku 3</t>
  </si>
  <si>
    <t>6140-12-199-0973*</t>
  </si>
  <si>
    <t>NBB249*</t>
  </si>
  <si>
    <t xml:space="preserve">Exide NBB249     </t>
  </si>
  <si>
    <t>45 Ah</t>
  </si>
  <si>
    <t xml:space="preserve">45Ah AGM                     </t>
  </si>
  <si>
    <t>-30 °C kuni +50 °C</t>
  </si>
  <si>
    <t>Mõõdud vahemikus (mm) laius/pikkus/kõrgus</t>
  </si>
  <si>
    <t xml:space="preserve">133-135 x 253-261 x 230 </t>
  </si>
  <si>
    <t>135 x 261 x 230</t>
  </si>
  <si>
    <t>Aku isetühjenemine kuus mitte üle (%)</t>
  </si>
  <si>
    <t>Aku 4</t>
  </si>
  <si>
    <t xml:space="preserve">NSN number </t>
  </si>
  <si>
    <t>6140-12-363-1056*</t>
  </si>
  <si>
    <t>-</t>
  </si>
  <si>
    <t>0092S60080*</t>
  </si>
  <si>
    <t xml:space="preserve">Monbat 570901076  </t>
  </si>
  <si>
    <t>70 Ah</t>
  </si>
  <si>
    <t>-30 °C kuni +40 °C</t>
  </si>
  <si>
    <t>278 x 175 x 190</t>
  </si>
  <si>
    <t>760 A</t>
  </si>
  <si>
    <t>Aku 5</t>
  </si>
  <si>
    <t>6140-14-583-6924*</t>
  </si>
  <si>
    <t>EP1500 DUAL AGM*</t>
  </si>
  <si>
    <t xml:space="preserve">Exide EP1500     </t>
  </si>
  <si>
    <t>180 Ah</t>
  </si>
  <si>
    <t xml:space="preserve">180Ah </t>
  </si>
  <si>
    <t>510-514 x 220-224 x 213,5-217,5</t>
  </si>
  <si>
    <t>515 x 225 x 225</t>
  </si>
  <si>
    <t>900 A</t>
  </si>
  <si>
    <t>Aku 6</t>
  </si>
  <si>
    <t>6140-01-523-6288*</t>
  </si>
  <si>
    <t>A0019827908</t>
  </si>
  <si>
    <t>Exide EK620</t>
  </si>
  <si>
    <t>62 Ah</t>
  </si>
  <si>
    <t xml:space="preserve">62Ah       </t>
  </si>
  <si>
    <t xml:space="preserve">Maksimaalsed mõõdud (mm) pikkus/laius/kõrgus </t>
  </si>
  <si>
    <t>242x175x190mm</t>
  </si>
  <si>
    <t xml:space="preserve">242x175x190mm       </t>
  </si>
  <si>
    <t>680A</t>
  </si>
  <si>
    <t>Aku 7</t>
  </si>
  <si>
    <t>6140-99-690-6632</t>
  </si>
  <si>
    <t>12FV120</t>
  </si>
  <si>
    <t>126 Ah</t>
  </si>
  <si>
    <t>286 x 269 x 230mm</t>
  </si>
  <si>
    <t>286 x 260 x 226mm</t>
  </si>
  <si>
    <t>1225A</t>
  </si>
  <si>
    <t>40 kg</t>
  </si>
  <si>
    <t>Aku 8</t>
  </si>
  <si>
    <t>Puudub</t>
  </si>
  <si>
    <t>EP1200</t>
  </si>
  <si>
    <t xml:space="preserve">Exide EP1200     </t>
  </si>
  <si>
    <t>140Ah</t>
  </si>
  <si>
    <t>513x189x223mm</t>
  </si>
  <si>
    <t>515x189x223mm</t>
  </si>
  <si>
    <t>700A</t>
  </si>
  <si>
    <t>45 kg</t>
  </si>
  <si>
    <t>40,5 kg</t>
  </si>
  <si>
    <t>Aku 9</t>
  </si>
  <si>
    <t xml:space="preserve">Monbat 730011120  </t>
  </si>
  <si>
    <t>220Ah</t>
  </si>
  <si>
    <t xml:space="preserve">Start SLI HD 230Ah 1200A 514x276x242+-  </t>
  </si>
  <si>
    <t>518x276x242mm</t>
  </si>
  <si>
    <t xml:space="preserve">514x276x24mm  </t>
  </si>
  <si>
    <t>1100A</t>
  </si>
  <si>
    <t>1200A</t>
  </si>
  <si>
    <t>50 kg</t>
  </si>
  <si>
    <t>Aku 10</t>
  </si>
  <si>
    <t xml:space="preserve">Monbat 680032110  </t>
  </si>
  <si>
    <t>180Ah</t>
  </si>
  <si>
    <t>513x223x223mm</t>
  </si>
  <si>
    <t xml:space="preserve">Start SLI HD 180Ah 1100A 513x223x223+-  </t>
  </si>
  <si>
    <t>1000A</t>
  </si>
  <si>
    <t>43,6 Kg</t>
  </si>
  <si>
    <t>Aku 11</t>
  </si>
  <si>
    <t xml:space="preserve">Monbat 600044084  </t>
  </si>
  <si>
    <t>90Ah</t>
  </si>
  <si>
    <t xml:space="preserve">100Ah     </t>
  </si>
  <si>
    <t>353x175x190mm</t>
  </si>
  <si>
    <t xml:space="preserve">353x175x190mm      </t>
  </si>
  <si>
    <t>800A</t>
  </si>
  <si>
    <t>840A</t>
  </si>
  <si>
    <t>30 kg</t>
  </si>
  <si>
    <t>22,35 kg</t>
  </si>
  <si>
    <t>ÜI1</t>
  </si>
  <si>
    <t>Tabelis toodud kogused on eeldatavad aastased kogused, mis võivad muutuda (väheneda või suureneda), ostja ei kohustu tabelis toodud koguseid välja ostma, kui tal puudub reaalne vajadus toodete järgi.</t>
  </si>
  <si>
    <t>ÜI2</t>
  </si>
  <si>
    <t xml:space="preserve">Kõik pakutavad kaubad peavad omama CE märgist
</t>
  </si>
  <si>
    <t>ÜI3</t>
  </si>
  <si>
    <t>Kõikide pakutud toodete kohta tuleb esitada tootekaardid, tootelehed ja ohutuskaardid.</t>
  </si>
  <si>
    <t>ÜI4</t>
  </si>
  <si>
    <t>Pakutud hind peab sisaldama kõiki kulusid, mis on vajalikud kauba müümiseks ja kohale toimetamiseks ostja sihtkohta, sh transport, mahalaadimine, pakendamine, markeerimine, maksud ja tasud (v.a käibemaks), tootja poolt ettenähtud lisaseadmed ja/või tarvikud.</t>
  </si>
  <si>
    <t>ÜI5</t>
  </si>
  <si>
    <t>Hankija võib vajada toodete tarnekindluse tagamiseks laojäägi hoidmist teatud toodete kohta. Vastavad nõuded sätestatakse seotud hangetes.</t>
  </si>
  <si>
    <t>ÜI6</t>
  </si>
  <si>
    <t>Soetatavad akud peavad olema sobilikud põhjamaisesse kliimasse. Temperatuurivahemik -30... +40</t>
  </si>
  <si>
    <t>ÜI7</t>
  </si>
  <si>
    <t>Toodete pakendamine ja markeerimine peavad vastama kehtivatele nõuetele</t>
  </si>
  <si>
    <t>ÜI8</t>
  </si>
  <si>
    <t>Pakkuja peab olema suuteline läbi viima pakutavate toodete spetsiifilisi koolitusi.</t>
  </si>
  <si>
    <t>ÜI9</t>
  </si>
  <si>
    <t xml:space="preserve">Pakkuja täidab ühikuhindadega kõik kollased lahtrid. </t>
  </si>
  <si>
    <t>ÜI10</t>
  </si>
  <si>
    <t>Pakkuja sisestab riigihangete registrisse oranžis lahtris kuvatud väärtuse</t>
  </si>
  <si>
    <t>ÜI11</t>
  </si>
  <si>
    <t>Pakkujal on keelatud ristsubsideerida</t>
  </si>
  <si>
    <t>ÜI12</t>
  </si>
  <si>
    <t>* või samaväärsete tehniliste omadustega toode/standard.</t>
  </si>
  <si>
    <t>ÜI13</t>
  </si>
  <si>
    <t>Pakkuja peab täitma kõikide tabelis toodud materjalide ja vahendite maksumuse lahtrid.</t>
  </si>
  <si>
    <t>ÜI14</t>
  </si>
  <si>
    <t>Akud tarnitakse laetult, iga akuga peab kaasas olema vahetult enne tarnet teostatud testi protokoll.</t>
  </si>
  <si>
    <t>Nr</t>
  </si>
  <si>
    <t>Nimetus</t>
  </si>
  <si>
    <t>Hinnatav kogus</t>
  </si>
  <si>
    <t>Ühe aku maksumus</t>
  </si>
  <si>
    <t>Koolitus Eesti piires, 8 tundi üks koolitaja, hinnas peavad sisalduma kõik kaasnevad kulud</t>
  </si>
  <si>
    <t>12/24V akude hoolduslaadija, IPX4, akudele kuni 240Ah</t>
  </si>
  <si>
    <t>12/24V akude testimisseade akudele kuni 240Ah (SOH, sisetakistus, pinge)</t>
  </si>
  <si>
    <t>Lisa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</si>
</sst>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amily val="2"/>
      <charset val="186"/>
    </font>
    <font>
      <b/>
      <sz val="10"/>
      <color rgb="FF000000"/>
      <name val="Calibri"/>
      <family val="2"/>
      <charset val="186"/>
    </font>
    <font>
      <b/>
      <sz val="11"/>
      <color rgb="FF000000"/>
      <name val="Calibri"/>
      <family val="2"/>
      <charset val="186"/>
    </font>
    <font>
      <sz val="11"/>
      <name val="Calibri"/>
      <family val="2"/>
      <charset val="186"/>
    </font>
  </fonts>
  <fills count="5">
    <fill>
      <patternFill patternType="none"/>
    </fill>
    <fill>
      <patternFill patternType="gray125"/>
    </fill>
    <fill>
      <patternFill patternType="solid">
        <fgColor rgb="FFDDDDDD"/>
        <bgColor rgb="FFFFCCCC"/>
      </patternFill>
    </fill>
    <fill>
      <patternFill patternType="solid">
        <fgColor rgb="FFFFFF00"/>
        <bgColor rgb="FFFFFF00"/>
      </patternFill>
    </fill>
    <fill>
      <patternFill patternType="solid">
        <fgColor rgb="FFFFC000"/>
        <bgColor rgb="FFFF9900"/>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bottom style="thin">
        <color auto="1"/>
      </bottom>
      <diagonal/>
    </border>
  </borders>
  <cellStyleXfs count="2">
    <xf numFmtId="0" fontId="0" fillId="0" borderId="0"/>
    <xf numFmtId="0" fontId="1" fillId="2" borderId="0" applyBorder="0" applyProtection="0"/>
  </cellStyleXfs>
  <cellXfs count="27">
    <xf numFmtId="0" fontId="0" fillId="0" borderId="0" xfId="0"/>
    <xf numFmtId="0" fontId="2" fillId="0" borderId="0" xfId="0" applyFont="1"/>
    <xf numFmtId="0" fontId="0" fillId="0" borderId="0" xfId="0" applyAlignment="1">
      <alignment horizontal="left"/>
    </xf>
    <xf numFmtId="0" fontId="3" fillId="0" borderId="1" xfId="0" applyFont="1" applyBorder="1"/>
    <xf numFmtId="0" fontId="3" fillId="0" borderId="0" xfId="0" applyFont="1"/>
    <xf numFmtId="0" fontId="3" fillId="0" borderId="0" xfId="0" applyFont="1" applyAlignment="1">
      <alignment horizontal="left"/>
    </xf>
    <xf numFmtId="0" fontId="0" fillId="0" borderId="0" xfId="0" applyFont="1"/>
    <xf numFmtId="0" fontId="0" fillId="0" borderId="1" xfId="0" applyFont="1" applyBorder="1"/>
    <xf numFmtId="0" fontId="0" fillId="0" borderId="3" xfId="0" applyFont="1" applyBorder="1"/>
    <xf numFmtId="0" fontId="0" fillId="0" borderId="0" xfId="0" applyFont="1" applyBorder="1"/>
    <xf numFmtId="0" fontId="2" fillId="4" borderId="1" xfId="0" applyFont="1" applyFill="1" applyBorder="1" applyAlignment="1">
      <alignment horizontal="center"/>
    </xf>
    <xf numFmtId="0" fontId="0" fillId="3" borderId="1" xfId="0" applyFill="1" applyBorder="1"/>
    <xf numFmtId="0" fontId="0" fillId="0" borderId="1" xfId="0" applyFont="1" applyBorder="1" applyAlignment="1">
      <alignment horizontal="left" wrapText="1"/>
    </xf>
    <xf numFmtId="0" fontId="0" fillId="0" borderId="1" xfId="0" applyBorder="1"/>
    <xf numFmtId="0" fontId="0" fillId="0" borderId="1" xfId="0" applyFont="1" applyBorder="1" applyAlignment="1">
      <alignment wrapText="1"/>
    </xf>
    <xf numFmtId="0" fontId="2" fillId="4" borderId="6" xfId="0" applyFont="1" applyFill="1" applyBorder="1" applyAlignment="1">
      <alignment horizontal="center"/>
    </xf>
    <xf numFmtId="0" fontId="0" fillId="0" borderId="5" xfId="0" applyFont="1" applyBorder="1" applyAlignment="1">
      <alignment horizontal="left"/>
    </xf>
    <xf numFmtId="0" fontId="3" fillId="0" borderId="2" xfId="0" applyFont="1" applyBorder="1" applyAlignment="1">
      <alignment horizontal="left" vertical="top" wrapText="1"/>
    </xf>
    <xf numFmtId="0" fontId="0" fillId="0" borderId="1" xfId="0" applyFont="1" applyBorder="1" applyAlignment="1">
      <alignment horizontal="left"/>
    </xf>
    <xf numFmtId="0" fontId="3" fillId="0" borderId="2" xfId="0" applyFont="1" applyBorder="1" applyAlignment="1">
      <alignment horizontal="left" vertical="center" wrapText="1"/>
    </xf>
    <xf numFmtId="0" fontId="0" fillId="0" borderId="2" xfId="0" applyFont="1" applyBorder="1" applyAlignment="1">
      <alignment horizontal="left"/>
    </xf>
    <xf numFmtId="0" fontId="0" fillId="3" borderId="4" xfId="0" applyFont="1" applyFill="1" applyBorder="1" applyAlignment="1">
      <alignment horizontal="left" wrapText="1"/>
    </xf>
    <xf numFmtId="0" fontId="0" fillId="4" borderId="1" xfId="0" applyFont="1" applyFill="1" applyBorder="1" applyAlignment="1">
      <alignment horizontal="left"/>
    </xf>
    <xf numFmtId="0" fontId="0" fillId="0" borderId="2" xfId="0" applyFont="1" applyBorder="1" applyAlignment="1">
      <alignment horizontal="left" vertical="center" wrapText="1"/>
    </xf>
    <xf numFmtId="0" fontId="0" fillId="0" borderId="2" xfId="0" applyFont="1" applyBorder="1" applyAlignment="1">
      <alignment horizontal="left" vertical="top" wrapText="1"/>
    </xf>
    <xf numFmtId="0" fontId="0" fillId="0" borderId="2" xfId="0" applyFont="1" applyBorder="1" applyAlignment="1">
      <alignment horizontal="left" wrapText="1"/>
    </xf>
    <xf numFmtId="0" fontId="2" fillId="0" borderId="0" xfId="0" applyFont="1" applyAlignment="1">
      <alignment horizontal="right"/>
    </xf>
  </cellXfs>
  <cellStyles count="2">
    <cellStyle name="Normaallaad" xfId="0" builtinId="0"/>
    <cellStyle name="Selgitav tekst" xfId="1" builtinId="53" customBuiltin="1"/>
  </cellStyles>
  <dxfs count="0"/>
  <tableStyles count="0" defaultTableStyle="TableStyleMedium2" defaultPivotStyle="PivotStyleLight16"/>
  <colors>
    <indexedColors>
      <rgbColor rgb="FF000000"/>
      <rgbColor rgb="FFFFFFFF"/>
      <rgbColor rgb="FFCC0000"/>
      <rgbColor rgb="FF00FF00"/>
      <rgbColor rgb="FF0000FF"/>
      <rgbColor rgb="FFFFFF00"/>
      <rgbColor rgb="FFFF00FF"/>
      <rgbColor rgb="FF00FFFF"/>
      <rgbColor rgb="FF800000"/>
      <rgbColor rgb="FF006600"/>
      <rgbColor rgb="FF000080"/>
      <rgbColor rgb="FF996600"/>
      <rgbColor rgb="FF800080"/>
      <rgbColor rgb="FF008080"/>
      <rgbColor rgb="FFC0C0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CC"/>
      <rgbColor rgb="FF3366FF"/>
      <rgbColor rgb="FF33CCCC"/>
      <rgbColor rgb="FF99CC00"/>
      <rgbColor rgb="FFFFC0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120"/>
  <sheetViews>
    <sheetView tabSelected="1" zoomScaleNormal="100" workbookViewId="0">
      <selection activeCell="E2" sqref="E2"/>
    </sheetView>
  </sheetViews>
  <sheetFormatPr defaultRowHeight="15" x14ac:dyDescent="0.25"/>
  <cols>
    <col min="1" max="1" width="8.5703125" customWidth="1"/>
    <col min="2" max="2" width="60.7109375" customWidth="1"/>
    <col min="3" max="3" width="32.140625" customWidth="1"/>
    <col min="4" max="4" width="44.85546875" customWidth="1"/>
    <col min="5" max="1025" width="8.5703125" customWidth="1"/>
  </cols>
  <sheetData>
    <row r="2" spans="2:5" x14ac:dyDescent="0.25">
      <c r="E2" s="26" t="s">
        <v>158</v>
      </c>
    </row>
    <row r="4" spans="2:5" x14ac:dyDescent="0.25">
      <c r="B4" s="1" t="s">
        <v>0</v>
      </c>
    </row>
    <row r="6" spans="2:5" x14ac:dyDescent="0.25">
      <c r="B6" t="s">
        <v>1</v>
      </c>
    </row>
    <row r="7" spans="2:5" x14ac:dyDescent="0.25">
      <c r="B7" t="s">
        <v>2</v>
      </c>
      <c r="C7" t="s">
        <v>3</v>
      </c>
      <c r="D7" t="s">
        <v>4</v>
      </c>
    </row>
    <row r="8" spans="2:5" x14ac:dyDescent="0.25">
      <c r="B8" t="s">
        <v>5</v>
      </c>
      <c r="C8" t="s">
        <v>6</v>
      </c>
      <c r="D8" s="1" t="s">
        <v>7</v>
      </c>
    </row>
    <row r="9" spans="2:5" x14ac:dyDescent="0.25">
      <c r="B9" t="s">
        <v>8</v>
      </c>
      <c r="C9" t="s">
        <v>9</v>
      </c>
      <c r="D9" t="s">
        <v>10</v>
      </c>
    </row>
    <row r="10" spans="2:5" x14ac:dyDescent="0.25">
      <c r="B10" t="s">
        <v>11</v>
      </c>
      <c r="C10" t="s">
        <v>12</v>
      </c>
      <c r="D10" t="s">
        <v>13</v>
      </c>
    </row>
    <row r="11" spans="2:5" x14ac:dyDescent="0.25">
      <c r="B11" t="s">
        <v>14</v>
      </c>
      <c r="C11" t="s">
        <v>15</v>
      </c>
      <c r="D11" t="s">
        <v>16</v>
      </c>
    </row>
    <row r="12" spans="2:5" x14ac:dyDescent="0.25">
      <c r="B12" t="s">
        <v>17</v>
      </c>
      <c r="C12" t="s">
        <v>18</v>
      </c>
      <c r="D12" t="s">
        <v>18</v>
      </c>
    </row>
    <row r="13" spans="2:5" x14ac:dyDescent="0.25">
      <c r="B13" t="s">
        <v>19</v>
      </c>
      <c r="C13" s="2">
        <v>40</v>
      </c>
      <c r="D13" s="2">
        <v>39.799999999999997</v>
      </c>
    </row>
    <row r="14" spans="2:5" x14ac:dyDescent="0.25">
      <c r="B14" t="s">
        <v>20</v>
      </c>
      <c r="C14" t="s">
        <v>21</v>
      </c>
      <c r="D14" t="s">
        <v>13</v>
      </c>
    </row>
    <row r="15" spans="2:5" x14ac:dyDescent="0.25">
      <c r="B15" t="s">
        <v>22</v>
      </c>
      <c r="C15" t="s">
        <v>23</v>
      </c>
      <c r="D15" t="s">
        <v>13</v>
      </c>
    </row>
    <row r="16" spans="2:5" x14ac:dyDescent="0.25">
      <c r="B16" t="s">
        <v>24</v>
      </c>
      <c r="C16" t="s">
        <v>25</v>
      </c>
      <c r="D16" t="s">
        <v>13</v>
      </c>
    </row>
    <row r="18" spans="2:4" x14ac:dyDescent="0.25">
      <c r="B18" t="s">
        <v>26</v>
      </c>
    </row>
    <row r="19" spans="2:4" x14ac:dyDescent="0.25">
      <c r="B19" t="s">
        <v>2</v>
      </c>
      <c r="C19" t="s">
        <v>27</v>
      </c>
      <c r="D19" t="s">
        <v>28</v>
      </c>
    </row>
    <row r="20" spans="2:4" x14ac:dyDescent="0.25">
      <c r="B20" t="s">
        <v>5</v>
      </c>
      <c r="C20" t="s">
        <v>29</v>
      </c>
      <c r="D20" s="1" t="s">
        <v>30</v>
      </c>
    </row>
    <row r="21" spans="2:4" x14ac:dyDescent="0.25">
      <c r="B21" t="s">
        <v>8</v>
      </c>
      <c r="C21" t="s">
        <v>31</v>
      </c>
      <c r="D21" t="s">
        <v>32</v>
      </c>
    </row>
    <row r="22" spans="2:4" x14ac:dyDescent="0.25">
      <c r="B22" t="s">
        <v>11</v>
      </c>
      <c r="C22" t="s">
        <v>12</v>
      </c>
      <c r="D22" t="s">
        <v>13</v>
      </c>
    </row>
    <row r="23" spans="2:4" x14ac:dyDescent="0.25">
      <c r="B23" t="s">
        <v>33</v>
      </c>
      <c r="C23" t="s">
        <v>34</v>
      </c>
      <c r="D23" t="s">
        <v>16</v>
      </c>
    </row>
    <row r="24" spans="2:4" x14ac:dyDescent="0.25">
      <c r="B24" t="s">
        <v>17</v>
      </c>
      <c r="C24" t="s">
        <v>35</v>
      </c>
      <c r="D24" t="s">
        <v>36</v>
      </c>
    </row>
    <row r="25" spans="2:4" x14ac:dyDescent="0.25">
      <c r="B25" t="s">
        <v>19</v>
      </c>
      <c r="C25" s="2">
        <v>39</v>
      </c>
      <c r="D25" s="2">
        <v>38</v>
      </c>
    </row>
    <row r="26" spans="2:4" x14ac:dyDescent="0.25">
      <c r="B26" t="s">
        <v>20</v>
      </c>
      <c r="C26" t="s">
        <v>21</v>
      </c>
      <c r="D26" t="s">
        <v>13</v>
      </c>
    </row>
    <row r="27" spans="2:4" x14ac:dyDescent="0.25">
      <c r="B27" t="s">
        <v>37</v>
      </c>
      <c r="C27" t="s">
        <v>23</v>
      </c>
      <c r="D27" t="s">
        <v>13</v>
      </c>
    </row>
    <row r="28" spans="2:4" x14ac:dyDescent="0.25">
      <c r="B28" t="s">
        <v>24</v>
      </c>
      <c r="C28" t="s">
        <v>38</v>
      </c>
      <c r="D28" t="s">
        <v>13</v>
      </c>
    </row>
    <row r="30" spans="2:4" x14ac:dyDescent="0.25">
      <c r="B30" t="s">
        <v>39</v>
      </c>
    </row>
    <row r="31" spans="2:4" x14ac:dyDescent="0.25">
      <c r="B31" t="s">
        <v>2</v>
      </c>
      <c r="C31" t="s">
        <v>40</v>
      </c>
      <c r="D31" t="s">
        <v>40</v>
      </c>
    </row>
    <row r="32" spans="2:4" x14ac:dyDescent="0.25">
      <c r="B32" t="s">
        <v>5</v>
      </c>
      <c r="C32" t="s">
        <v>41</v>
      </c>
      <c r="D32" s="1" t="s">
        <v>42</v>
      </c>
    </row>
    <row r="33" spans="2:4" x14ac:dyDescent="0.25">
      <c r="B33" t="s">
        <v>8</v>
      </c>
      <c r="C33" t="s">
        <v>43</v>
      </c>
      <c r="D33" t="s">
        <v>44</v>
      </c>
    </row>
    <row r="34" spans="2:4" x14ac:dyDescent="0.25">
      <c r="B34" t="s">
        <v>11</v>
      </c>
      <c r="C34" t="s">
        <v>45</v>
      </c>
      <c r="D34" t="s">
        <v>13</v>
      </c>
    </row>
    <row r="35" spans="2:4" x14ac:dyDescent="0.25">
      <c r="B35" t="s">
        <v>46</v>
      </c>
      <c r="C35" t="s">
        <v>47</v>
      </c>
      <c r="D35" t="s">
        <v>48</v>
      </c>
    </row>
    <row r="36" spans="2:4" x14ac:dyDescent="0.25">
      <c r="B36" t="s">
        <v>19</v>
      </c>
      <c r="C36" s="2">
        <v>19.5</v>
      </c>
      <c r="D36" s="2">
        <v>19.5</v>
      </c>
    </row>
    <row r="37" spans="2:4" x14ac:dyDescent="0.25">
      <c r="B37" t="s">
        <v>20</v>
      </c>
      <c r="C37" s="2" t="s">
        <v>21</v>
      </c>
      <c r="D37" t="s">
        <v>13</v>
      </c>
    </row>
    <row r="38" spans="2:4" x14ac:dyDescent="0.25">
      <c r="B38" t="s">
        <v>49</v>
      </c>
      <c r="C38" s="2">
        <v>3</v>
      </c>
      <c r="D38" t="s">
        <v>13</v>
      </c>
    </row>
    <row r="40" spans="2:4" x14ac:dyDescent="0.25">
      <c r="B40" t="s">
        <v>50</v>
      </c>
    </row>
    <row r="41" spans="2:4" x14ac:dyDescent="0.25">
      <c r="B41" t="s">
        <v>51</v>
      </c>
      <c r="C41" t="s">
        <v>52</v>
      </c>
      <c r="D41" t="s">
        <v>53</v>
      </c>
    </row>
    <row r="42" spans="2:4" x14ac:dyDescent="0.25">
      <c r="B42" t="s">
        <v>5</v>
      </c>
      <c r="C42" t="s">
        <v>54</v>
      </c>
      <c r="D42" s="1" t="s">
        <v>55</v>
      </c>
    </row>
    <row r="43" spans="2:4" x14ac:dyDescent="0.25">
      <c r="B43" t="s">
        <v>8</v>
      </c>
      <c r="C43" t="s">
        <v>56</v>
      </c>
      <c r="D43" t="s">
        <v>56</v>
      </c>
    </row>
    <row r="44" spans="2:4" x14ac:dyDescent="0.25">
      <c r="B44" t="s">
        <v>11</v>
      </c>
      <c r="C44" t="s">
        <v>57</v>
      </c>
      <c r="D44" t="s">
        <v>13</v>
      </c>
    </row>
    <row r="45" spans="2:4" x14ac:dyDescent="0.25">
      <c r="B45" t="s">
        <v>14</v>
      </c>
      <c r="C45" t="s">
        <v>58</v>
      </c>
      <c r="D45" t="s">
        <v>58</v>
      </c>
    </row>
    <row r="46" spans="2:4" x14ac:dyDescent="0.25">
      <c r="B46" t="s">
        <v>17</v>
      </c>
      <c r="C46" t="s">
        <v>59</v>
      </c>
      <c r="D46" t="s">
        <v>59</v>
      </c>
    </row>
    <row r="47" spans="2:4" x14ac:dyDescent="0.25">
      <c r="B47" t="s">
        <v>19</v>
      </c>
      <c r="C47" s="2">
        <v>22</v>
      </c>
      <c r="D47" s="2">
        <v>21.15</v>
      </c>
    </row>
    <row r="48" spans="2:4" x14ac:dyDescent="0.25">
      <c r="B48" t="s">
        <v>20</v>
      </c>
      <c r="C48" t="s">
        <v>21</v>
      </c>
      <c r="D48" t="s">
        <v>13</v>
      </c>
    </row>
    <row r="49" spans="2:4" x14ac:dyDescent="0.25">
      <c r="B49" t="s">
        <v>49</v>
      </c>
      <c r="C49" s="2">
        <v>3</v>
      </c>
      <c r="D49" t="s">
        <v>13</v>
      </c>
    </row>
    <row r="51" spans="2:4" x14ac:dyDescent="0.25">
      <c r="B51" t="s">
        <v>60</v>
      </c>
    </row>
    <row r="52" spans="2:4" x14ac:dyDescent="0.25">
      <c r="B52" t="s">
        <v>2</v>
      </c>
      <c r="C52" t="s">
        <v>61</v>
      </c>
      <c r="D52" t="s">
        <v>61</v>
      </c>
    </row>
    <row r="53" spans="2:4" x14ac:dyDescent="0.25">
      <c r="B53" t="s">
        <v>5</v>
      </c>
      <c r="C53" t="s">
        <v>62</v>
      </c>
      <c r="D53" s="1" t="s">
        <v>63</v>
      </c>
    </row>
    <row r="54" spans="2:4" x14ac:dyDescent="0.25">
      <c r="B54" t="s">
        <v>8</v>
      </c>
      <c r="C54" t="s">
        <v>64</v>
      </c>
      <c r="D54" t="s">
        <v>65</v>
      </c>
    </row>
    <row r="55" spans="2:4" x14ac:dyDescent="0.25">
      <c r="B55" t="s">
        <v>11</v>
      </c>
      <c r="C55" t="s">
        <v>57</v>
      </c>
      <c r="D55" t="s">
        <v>13</v>
      </c>
    </row>
    <row r="56" spans="2:4" x14ac:dyDescent="0.25">
      <c r="B56" t="s">
        <v>33</v>
      </c>
      <c r="C56" t="s">
        <v>66</v>
      </c>
      <c r="D56" t="s">
        <v>67</v>
      </c>
    </row>
    <row r="57" spans="2:4" x14ac:dyDescent="0.25">
      <c r="B57" t="s">
        <v>17</v>
      </c>
      <c r="C57" t="s">
        <v>68</v>
      </c>
      <c r="D57" t="s">
        <v>68</v>
      </c>
    </row>
    <row r="58" spans="2:4" x14ac:dyDescent="0.25">
      <c r="B58" t="s">
        <v>19</v>
      </c>
      <c r="C58" s="2">
        <v>55</v>
      </c>
      <c r="D58" s="2">
        <v>50</v>
      </c>
    </row>
    <row r="59" spans="2:4" x14ac:dyDescent="0.25">
      <c r="B59" t="s">
        <v>20</v>
      </c>
      <c r="C59" s="2" t="s">
        <v>21</v>
      </c>
      <c r="D59" t="s">
        <v>13</v>
      </c>
    </row>
    <row r="60" spans="2:4" x14ac:dyDescent="0.25">
      <c r="B60" t="s">
        <v>49</v>
      </c>
      <c r="C60" s="2">
        <v>3</v>
      </c>
      <c r="D60" t="s">
        <v>13</v>
      </c>
    </row>
    <row r="62" spans="2:4" x14ac:dyDescent="0.25">
      <c r="B62" t="s">
        <v>69</v>
      </c>
    </row>
    <row r="63" spans="2:4" x14ac:dyDescent="0.25">
      <c r="B63" t="s">
        <v>2</v>
      </c>
      <c r="C63" t="s">
        <v>70</v>
      </c>
      <c r="D63" t="s">
        <v>53</v>
      </c>
    </row>
    <row r="64" spans="2:4" x14ac:dyDescent="0.25">
      <c r="B64" t="s">
        <v>5</v>
      </c>
      <c r="C64" t="s">
        <v>71</v>
      </c>
      <c r="D64" s="1" t="s">
        <v>72</v>
      </c>
    </row>
    <row r="65" spans="2:4" x14ac:dyDescent="0.25">
      <c r="B65" t="s">
        <v>8</v>
      </c>
      <c r="C65" t="s">
        <v>73</v>
      </c>
      <c r="D65" t="s">
        <v>74</v>
      </c>
    </row>
    <row r="66" spans="2:4" x14ac:dyDescent="0.25">
      <c r="B66" t="s">
        <v>11</v>
      </c>
      <c r="C66" t="s">
        <v>57</v>
      </c>
      <c r="D66" t="s">
        <v>13</v>
      </c>
    </row>
    <row r="67" spans="2:4" x14ac:dyDescent="0.25">
      <c r="B67" t="s">
        <v>75</v>
      </c>
      <c r="C67" t="s">
        <v>76</v>
      </c>
      <c r="D67" t="s">
        <v>77</v>
      </c>
    </row>
    <row r="68" spans="2:4" x14ac:dyDescent="0.25">
      <c r="B68" t="s">
        <v>17</v>
      </c>
      <c r="C68" t="s">
        <v>78</v>
      </c>
      <c r="D68" t="s">
        <v>78</v>
      </c>
    </row>
    <row r="69" spans="2:4" x14ac:dyDescent="0.25">
      <c r="B69" t="s">
        <v>19</v>
      </c>
    </row>
    <row r="70" spans="2:4" x14ac:dyDescent="0.25">
      <c r="B70" t="s">
        <v>20</v>
      </c>
      <c r="C70" t="s">
        <v>21</v>
      </c>
      <c r="D70" t="s">
        <v>13</v>
      </c>
    </row>
    <row r="72" spans="2:4" x14ac:dyDescent="0.25">
      <c r="B72" t="s">
        <v>79</v>
      </c>
    </row>
    <row r="73" spans="2:4" x14ac:dyDescent="0.25">
      <c r="B73" t="s">
        <v>2</v>
      </c>
      <c r="C73" s="3" t="s">
        <v>80</v>
      </c>
      <c r="D73" t="s">
        <v>4</v>
      </c>
    </row>
    <row r="74" spans="2:4" x14ac:dyDescent="0.25">
      <c r="B74" t="s">
        <v>5</v>
      </c>
      <c r="C74" t="s">
        <v>81</v>
      </c>
      <c r="D74" s="1" t="s">
        <v>7</v>
      </c>
    </row>
    <row r="75" spans="2:4" x14ac:dyDescent="0.25">
      <c r="B75" t="s">
        <v>8</v>
      </c>
      <c r="C75" t="s">
        <v>82</v>
      </c>
      <c r="D75" t="s">
        <v>10</v>
      </c>
    </row>
    <row r="76" spans="2:4" x14ac:dyDescent="0.25">
      <c r="B76" t="s">
        <v>11</v>
      </c>
      <c r="C76" t="s">
        <v>12</v>
      </c>
      <c r="D76" t="s">
        <v>13</v>
      </c>
    </row>
    <row r="77" spans="2:4" x14ac:dyDescent="0.25">
      <c r="B77" t="s">
        <v>75</v>
      </c>
      <c r="C77" t="s">
        <v>83</v>
      </c>
      <c r="D77" t="s">
        <v>84</v>
      </c>
    </row>
    <row r="78" spans="2:4" x14ac:dyDescent="0.25">
      <c r="B78" t="s">
        <v>17</v>
      </c>
      <c r="C78" t="s">
        <v>85</v>
      </c>
      <c r="D78" t="s">
        <v>18</v>
      </c>
    </row>
    <row r="79" spans="2:4" x14ac:dyDescent="0.25">
      <c r="B79" t="s">
        <v>19</v>
      </c>
      <c r="C79" t="s">
        <v>86</v>
      </c>
      <c r="D79" s="2">
        <v>39.799999999999997</v>
      </c>
    </row>
    <row r="80" spans="2:4" x14ac:dyDescent="0.25">
      <c r="B80" t="s">
        <v>20</v>
      </c>
      <c r="C80" t="s">
        <v>21</v>
      </c>
      <c r="D80" t="s">
        <v>13</v>
      </c>
    </row>
    <row r="81" spans="2:4" x14ac:dyDescent="0.25">
      <c r="C81" s="4"/>
    </row>
    <row r="82" spans="2:4" x14ac:dyDescent="0.25">
      <c r="B82" t="s">
        <v>87</v>
      </c>
    </row>
    <row r="83" spans="2:4" x14ac:dyDescent="0.25">
      <c r="B83" t="s">
        <v>2</v>
      </c>
      <c r="C83" t="s">
        <v>88</v>
      </c>
      <c r="D83" t="s">
        <v>53</v>
      </c>
    </row>
    <row r="84" spans="2:4" x14ac:dyDescent="0.25">
      <c r="B84" t="s">
        <v>5</v>
      </c>
      <c r="C84" t="s">
        <v>89</v>
      </c>
      <c r="D84" t="s">
        <v>90</v>
      </c>
    </row>
    <row r="85" spans="2:4" x14ac:dyDescent="0.25">
      <c r="B85" t="s">
        <v>8</v>
      </c>
      <c r="C85" t="s">
        <v>91</v>
      </c>
      <c r="D85" t="s">
        <v>91</v>
      </c>
    </row>
    <row r="86" spans="2:4" x14ac:dyDescent="0.25">
      <c r="B86" t="s">
        <v>11</v>
      </c>
      <c r="C86" t="s">
        <v>57</v>
      </c>
      <c r="D86" t="s">
        <v>13</v>
      </c>
    </row>
    <row r="87" spans="2:4" x14ac:dyDescent="0.25">
      <c r="B87" t="s">
        <v>75</v>
      </c>
      <c r="C87" t="s">
        <v>92</v>
      </c>
      <c r="D87" t="s">
        <v>93</v>
      </c>
    </row>
    <row r="88" spans="2:4" x14ac:dyDescent="0.25">
      <c r="B88" t="s">
        <v>17</v>
      </c>
      <c r="C88" t="s">
        <v>94</v>
      </c>
      <c r="D88" t="s">
        <v>94</v>
      </c>
    </row>
    <row r="89" spans="2:4" x14ac:dyDescent="0.25">
      <c r="B89" t="s">
        <v>19</v>
      </c>
      <c r="C89" t="s">
        <v>95</v>
      </c>
      <c r="D89" s="2" t="s">
        <v>96</v>
      </c>
    </row>
    <row r="90" spans="2:4" x14ac:dyDescent="0.25">
      <c r="B90" t="s">
        <v>20</v>
      </c>
      <c r="C90" t="s">
        <v>21</v>
      </c>
      <c r="D90" t="s">
        <v>13</v>
      </c>
    </row>
    <row r="92" spans="2:4" x14ac:dyDescent="0.25">
      <c r="B92" t="s">
        <v>97</v>
      </c>
    </row>
    <row r="93" spans="2:4" x14ac:dyDescent="0.25">
      <c r="B93" t="s">
        <v>2</v>
      </c>
      <c r="C93" t="s">
        <v>88</v>
      </c>
      <c r="D93" t="s">
        <v>53</v>
      </c>
    </row>
    <row r="94" spans="2:4" x14ac:dyDescent="0.25">
      <c r="B94" t="s">
        <v>5</v>
      </c>
      <c r="C94" t="s">
        <v>88</v>
      </c>
      <c r="D94" t="s">
        <v>98</v>
      </c>
    </row>
    <row r="95" spans="2:4" x14ac:dyDescent="0.25">
      <c r="B95" t="s">
        <v>8</v>
      </c>
      <c r="C95" t="s">
        <v>99</v>
      </c>
      <c r="D95" t="s">
        <v>100</v>
      </c>
    </row>
    <row r="96" spans="2:4" x14ac:dyDescent="0.25">
      <c r="B96" t="s">
        <v>11</v>
      </c>
      <c r="C96" t="s">
        <v>57</v>
      </c>
      <c r="D96" t="s">
        <v>13</v>
      </c>
    </row>
    <row r="97" spans="2:4" x14ac:dyDescent="0.25">
      <c r="B97" t="s">
        <v>75</v>
      </c>
      <c r="C97" t="s">
        <v>101</v>
      </c>
      <c r="D97" t="s">
        <v>102</v>
      </c>
    </row>
    <row r="98" spans="2:4" x14ac:dyDescent="0.25">
      <c r="B98" t="s">
        <v>17</v>
      </c>
      <c r="C98" t="s">
        <v>103</v>
      </c>
      <c r="D98" t="s">
        <v>104</v>
      </c>
    </row>
    <row r="99" spans="2:4" x14ac:dyDescent="0.25">
      <c r="B99" t="s">
        <v>19</v>
      </c>
      <c r="C99" t="s">
        <v>105</v>
      </c>
      <c r="D99" s="5">
        <v>54.6</v>
      </c>
    </row>
    <row r="100" spans="2:4" x14ac:dyDescent="0.25">
      <c r="B100" t="s">
        <v>20</v>
      </c>
      <c r="C100" t="s">
        <v>21</v>
      </c>
    </row>
    <row r="102" spans="2:4" x14ac:dyDescent="0.25">
      <c r="B102" t="s">
        <v>106</v>
      </c>
    </row>
    <row r="103" spans="2:4" x14ac:dyDescent="0.25">
      <c r="B103" t="s">
        <v>2</v>
      </c>
      <c r="C103" t="s">
        <v>88</v>
      </c>
      <c r="D103" t="s">
        <v>53</v>
      </c>
    </row>
    <row r="104" spans="2:4" x14ac:dyDescent="0.25">
      <c r="B104" t="s">
        <v>5</v>
      </c>
      <c r="C104" t="s">
        <v>88</v>
      </c>
      <c r="D104" t="s">
        <v>107</v>
      </c>
    </row>
    <row r="105" spans="2:4" x14ac:dyDescent="0.25">
      <c r="B105" t="s">
        <v>8</v>
      </c>
      <c r="C105" t="s">
        <v>108</v>
      </c>
      <c r="D105" t="s">
        <v>108</v>
      </c>
    </row>
    <row r="106" spans="2:4" x14ac:dyDescent="0.25">
      <c r="B106" t="s">
        <v>11</v>
      </c>
      <c r="C106" t="s">
        <v>57</v>
      </c>
      <c r="D106" t="s">
        <v>13</v>
      </c>
    </row>
    <row r="107" spans="2:4" x14ac:dyDescent="0.25">
      <c r="B107" t="s">
        <v>75</v>
      </c>
      <c r="C107" t="s">
        <v>109</v>
      </c>
      <c r="D107" t="s">
        <v>110</v>
      </c>
    </row>
    <row r="108" spans="2:4" x14ac:dyDescent="0.25">
      <c r="B108" t="s">
        <v>17</v>
      </c>
      <c r="C108" t="s">
        <v>111</v>
      </c>
      <c r="D108" t="s">
        <v>103</v>
      </c>
    </row>
    <row r="109" spans="2:4" x14ac:dyDescent="0.25">
      <c r="B109" t="s">
        <v>19</v>
      </c>
      <c r="C109" t="s">
        <v>105</v>
      </c>
      <c r="D109" t="s">
        <v>112</v>
      </c>
    </row>
    <row r="110" spans="2:4" x14ac:dyDescent="0.25">
      <c r="B110" t="s">
        <v>20</v>
      </c>
      <c r="C110" t="s">
        <v>21</v>
      </c>
      <c r="D110" t="s">
        <v>13</v>
      </c>
    </row>
    <row r="112" spans="2:4" x14ac:dyDescent="0.25">
      <c r="B112" t="s">
        <v>113</v>
      </c>
    </row>
    <row r="113" spans="2:4" x14ac:dyDescent="0.25">
      <c r="B113" t="s">
        <v>2</v>
      </c>
      <c r="C113" t="s">
        <v>88</v>
      </c>
      <c r="D113" t="s">
        <v>53</v>
      </c>
    </row>
    <row r="114" spans="2:4" x14ac:dyDescent="0.25">
      <c r="B114" t="s">
        <v>5</v>
      </c>
      <c r="C114" t="s">
        <v>88</v>
      </c>
      <c r="D114" t="s">
        <v>114</v>
      </c>
    </row>
    <row r="115" spans="2:4" x14ac:dyDescent="0.25">
      <c r="B115" t="s">
        <v>8</v>
      </c>
      <c r="C115" t="s">
        <v>115</v>
      </c>
      <c r="D115" t="s">
        <v>116</v>
      </c>
    </row>
    <row r="116" spans="2:4" x14ac:dyDescent="0.25">
      <c r="B116" t="s">
        <v>11</v>
      </c>
      <c r="C116" t="s">
        <v>57</v>
      </c>
      <c r="D116" t="s">
        <v>13</v>
      </c>
    </row>
    <row r="117" spans="2:4" x14ac:dyDescent="0.25">
      <c r="B117" t="s">
        <v>75</v>
      </c>
      <c r="C117" t="s">
        <v>117</v>
      </c>
      <c r="D117" t="s">
        <v>118</v>
      </c>
    </row>
    <row r="118" spans="2:4" x14ac:dyDescent="0.25">
      <c r="B118" t="s">
        <v>17</v>
      </c>
      <c r="C118" t="s">
        <v>119</v>
      </c>
      <c r="D118" t="s">
        <v>120</v>
      </c>
    </row>
    <row r="119" spans="2:4" x14ac:dyDescent="0.25">
      <c r="B119" t="s">
        <v>19</v>
      </c>
      <c r="C119" t="s">
        <v>121</v>
      </c>
      <c r="D119" t="s">
        <v>122</v>
      </c>
    </row>
    <row r="120" spans="2:4" x14ac:dyDescent="0.25">
      <c r="B120" t="s">
        <v>20</v>
      </c>
      <c r="C120" t="s">
        <v>21</v>
      </c>
      <c r="D120" t="s">
        <v>13</v>
      </c>
    </row>
  </sheetData>
  <pageMargins left="0.7" right="0.7" top="0.75" bottom="0.75" header="0.51180555555555496" footer="0.51180555555555496"/>
  <pageSetup paperSize="9" firstPageNumber="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32"/>
  <sheetViews>
    <sheetView topLeftCell="A5" zoomScaleNormal="100" workbookViewId="0">
      <selection activeCell="N23" sqref="N23"/>
    </sheetView>
  </sheetViews>
  <sheetFormatPr defaultRowHeight="15" x14ac:dyDescent="0.25"/>
  <cols>
    <col min="1" max="2" width="8.5703125" customWidth="1"/>
    <col min="3" max="6" width="23.140625" customWidth="1"/>
    <col min="7" max="1025" width="8.5703125" customWidth="1"/>
  </cols>
  <sheetData>
    <row r="2" spans="2:9" s="6" customFormat="1" ht="38.450000000000003" customHeight="1" x14ac:dyDescent="0.25">
      <c r="B2" s="7" t="s">
        <v>123</v>
      </c>
      <c r="C2" s="23" t="s">
        <v>124</v>
      </c>
      <c r="D2" s="23"/>
      <c r="E2" s="23"/>
      <c r="F2" s="23"/>
      <c r="G2" s="8"/>
      <c r="H2" s="9"/>
      <c r="I2" s="9"/>
    </row>
    <row r="3" spans="2:9" s="6" customFormat="1" ht="14.45" customHeight="1" x14ac:dyDescent="0.25">
      <c r="B3" s="7" t="s">
        <v>125</v>
      </c>
      <c r="C3" s="24" t="s">
        <v>126</v>
      </c>
      <c r="D3" s="24"/>
      <c r="E3" s="24"/>
      <c r="F3" s="24"/>
      <c r="G3" s="8"/>
      <c r="H3" s="9"/>
      <c r="I3" s="9"/>
    </row>
    <row r="4" spans="2:9" s="6" customFormat="1" ht="14.45" customHeight="1" x14ac:dyDescent="0.25">
      <c r="B4" s="7" t="s">
        <v>127</v>
      </c>
      <c r="C4" s="23" t="s">
        <v>128</v>
      </c>
      <c r="D4" s="23"/>
      <c r="E4" s="23"/>
      <c r="F4" s="23"/>
      <c r="G4" s="8"/>
      <c r="H4" s="9"/>
      <c r="I4" s="9"/>
    </row>
    <row r="5" spans="2:9" s="6" customFormat="1" ht="43.15" customHeight="1" x14ac:dyDescent="0.25">
      <c r="B5" s="7" t="s">
        <v>129</v>
      </c>
      <c r="C5" s="23" t="s">
        <v>130</v>
      </c>
      <c r="D5" s="23"/>
      <c r="E5" s="23"/>
      <c r="F5" s="23"/>
      <c r="G5" s="8"/>
      <c r="H5" s="9"/>
      <c r="I5" s="9"/>
    </row>
    <row r="6" spans="2:9" s="6" customFormat="1" ht="30" customHeight="1" x14ac:dyDescent="0.25">
      <c r="B6" s="7" t="s">
        <v>131</v>
      </c>
      <c r="C6" s="25" t="s">
        <v>132</v>
      </c>
      <c r="D6" s="25"/>
      <c r="E6" s="25"/>
      <c r="F6" s="25"/>
      <c r="G6" s="8"/>
      <c r="H6" s="9"/>
      <c r="I6" s="9"/>
    </row>
    <row r="7" spans="2:9" s="6" customFormat="1" ht="14.45" customHeight="1" x14ac:dyDescent="0.25">
      <c r="B7" s="7" t="s">
        <v>133</v>
      </c>
      <c r="C7" s="19" t="s">
        <v>134</v>
      </c>
      <c r="D7" s="19"/>
      <c r="E7" s="19"/>
      <c r="F7" s="19"/>
      <c r="G7" s="8"/>
      <c r="H7" s="9"/>
      <c r="I7" s="9"/>
    </row>
    <row r="8" spans="2:9" s="6" customFormat="1" x14ac:dyDescent="0.25">
      <c r="B8" s="7" t="s">
        <v>135</v>
      </c>
      <c r="C8" s="20" t="s">
        <v>136</v>
      </c>
      <c r="D8" s="20"/>
      <c r="E8" s="20"/>
      <c r="F8" s="20"/>
      <c r="G8" s="8"/>
      <c r="H8" s="9"/>
      <c r="I8" s="9"/>
    </row>
    <row r="9" spans="2:9" s="6" customFormat="1" x14ac:dyDescent="0.25">
      <c r="B9" s="7" t="s">
        <v>137</v>
      </c>
      <c r="C9" s="20" t="s">
        <v>138</v>
      </c>
      <c r="D9" s="20"/>
      <c r="E9" s="20"/>
      <c r="F9" s="20"/>
      <c r="G9" s="8"/>
      <c r="H9" s="9"/>
      <c r="I9" s="9"/>
    </row>
    <row r="10" spans="2:9" s="6" customFormat="1" ht="30.6" customHeight="1" x14ac:dyDescent="0.25">
      <c r="B10" s="7" t="s">
        <v>139</v>
      </c>
      <c r="C10" s="21" t="s">
        <v>140</v>
      </c>
      <c r="D10" s="21"/>
      <c r="E10" s="21"/>
      <c r="F10" s="21"/>
      <c r="G10" s="8"/>
      <c r="H10" s="9"/>
      <c r="I10" s="9"/>
    </row>
    <row r="11" spans="2:9" s="6" customFormat="1" x14ac:dyDescent="0.25">
      <c r="B11" s="7" t="s">
        <v>141</v>
      </c>
      <c r="C11" s="22" t="s">
        <v>142</v>
      </c>
      <c r="D11" s="22"/>
      <c r="E11" s="22"/>
      <c r="F11" s="22"/>
      <c r="G11" s="22"/>
      <c r="H11" s="22"/>
      <c r="I11" s="10">
        <f>F32</f>
        <v>175880</v>
      </c>
    </row>
    <row r="12" spans="2:9" s="6" customFormat="1" x14ac:dyDescent="0.25">
      <c r="B12" s="7" t="s">
        <v>143</v>
      </c>
      <c r="C12" s="16" t="s">
        <v>144</v>
      </c>
      <c r="D12" s="16"/>
      <c r="E12" s="16"/>
      <c r="F12" s="16"/>
      <c r="G12" s="8"/>
      <c r="H12" s="9"/>
      <c r="I12" s="9"/>
    </row>
    <row r="13" spans="2:9" s="6" customFormat="1" ht="14.45" customHeight="1" x14ac:dyDescent="0.25">
      <c r="B13" s="7" t="s">
        <v>145</v>
      </c>
      <c r="C13" s="17" t="s">
        <v>146</v>
      </c>
      <c r="D13" s="17"/>
      <c r="E13" s="17"/>
      <c r="F13" s="17"/>
      <c r="G13" s="8"/>
      <c r="H13" s="9"/>
      <c r="I13" s="9"/>
    </row>
    <row r="14" spans="2:9" x14ac:dyDescent="0.25">
      <c r="B14" s="7" t="s">
        <v>147</v>
      </c>
      <c r="C14" s="18" t="s">
        <v>148</v>
      </c>
      <c r="D14" s="18"/>
      <c r="E14" s="18"/>
      <c r="F14" s="18"/>
    </row>
    <row r="15" spans="2:9" x14ac:dyDescent="0.25">
      <c r="B15" s="7" t="s">
        <v>149</v>
      </c>
      <c r="C15" s="18" t="s">
        <v>150</v>
      </c>
      <c r="D15" s="18"/>
      <c r="E15" s="18"/>
      <c r="F15" s="18"/>
    </row>
    <row r="17" spans="2:6" x14ac:dyDescent="0.25">
      <c r="B17" s="7" t="s">
        <v>151</v>
      </c>
      <c r="C17" s="7" t="s">
        <v>152</v>
      </c>
      <c r="D17" s="7" t="s">
        <v>153</v>
      </c>
      <c r="E17" s="7" t="s">
        <v>154</v>
      </c>
      <c r="F17" s="7"/>
    </row>
    <row r="18" spans="2:6" x14ac:dyDescent="0.25">
      <c r="B18" s="7">
        <v>1</v>
      </c>
      <c r="C18" s="7" t="s">
        <v>1</v>
      </c>
      <c r="D18" s="7">
        <v>100</v>
      </c>
      <c r="E18" s="11">
        <v>289</v>
      </c>
      <c r="F18" s="7">
        <f t="shared" ref="F18:F31" si="0">D18*E18</f>
        <v>28900</v>
      </c>
    </row>
    <row r="19" spans="2:6" x14ac:dyDescent="0.25">
      <c r="B19" s="7">
        <v>2</v>
      </c>
      <c r="C19" s="7" t="s">
        <v>26</v>
      </c>
      <c r="D19" s="7">
        <v>100</v>
      </c>
      <c r="E19" s="11">
        <v>246</v>
      </c>
      <c r="F19" s="7">
        <f t="shared" si="0"/>
        <v>24600</v>
      </c>
    </row>
    <row r="20" spans="2:6" x14ac:dyDescent="0.25">
      <c r="B20" s="7">
        <v>3</v>
      </c>
      <c r="C20" s="7" t="s">
        <v>39</v>
      </c>
      <c r="D20" s="7">
        <v>100</v>
      </c>
      <c r="E20" s="11">
        <v>168</v>
      </c>
      <c r="F20" s="7">
        <f t="shared" si="0"/>
        <v>16800</v>
      </c>
    </row>
    <row r="21" spans="2:6" x14ac:dyDescent="0.25">
      <c r="B21" s="7">
        <v>4</v>
      </c>
      <c r="C21" s="7" t="s">
        <v>50</v>
      </c>
      <c r="D21" s="7">
        <v>100</v>
      </c>
      <c r="E21" s="11">
        <v>85</v>
      </c>
      <c r="F21" s="7">
        <f t="shared" si="0"/>
        <v>8500</v>
      </c>
    </row>
    <row r="22" spans="2:6" x14ac:dyDescent="0.25">
      <c r="B22" s="7">
        <v>5</v>
      </c>
      <c r="C22" s="7" t="s">
        <v>60</v>
      </c>
      <c r="D22" s="7">
        <v>100</v>
      </c>
      <c r="E22" s="11">
        <v>235</v>
      </c>
      <c r="F22" s="7">
        <f t="shared" si="0"/>
        <v>23500</v>
      </c>
    </row>
    <row r="23" spans="2:6" x14ac:dyDescent="0.25">
      <c r="B23" s="7">
        <v>6</v>
      </c>
      <c r="C23" s="7" t="s">
        <v>69</v>
      </c>
      <c r="D23" s="7">
        <v>100</v>
      </c>
      <c r="E23" s="11">
        <v>80</v>
      </c>
      <c r="F23" s="7">
        <f t="shared" si="0"/>
        <v>8000</v>
      </c>
    </row>
    <row r="24" spans="2:6" x14ac:dyDescent="0.25">
      <c r="B24" s="7">
        <v>7</v>
      </c>
      <c r="C24" s="7" t="s">
        <v>79</v>
      </c>
      <c r="D24" s="7">
        <v>100</v>
      </c>
      <c r="E24" s="11">
        <v>289</v>
      </c>
      <c r="F24" s="7">
        <f t="shared" si="0"/>
        <v>28900</v>
      </c>
    </row>
    <row r="25" spans="2:6" x14ac:dyDescent="0.25">
      <c r="B25" s="7">
        <v>8</v>
      </c>
      <c r="C25" s="7" t="s">
        <v>87</v>
      </c>
      <c r="D25" s="7">
        <v>100</v>
      </c>
      <c r="E25" s="11">
        <v>194</v>
      </c>
      <c r="F25" s="7">
        <f t="shared" si="0"/>
        <v>19400</v>
      </c>
    </row>
    <row r="26" spans="2:6" x14ac:dyDescent="0.25">
      <c r="B26" s="7">
        <v>9</v>
      </c>
      <c r="C26" s="7" t="s">
        <v>97</v>
      </c>
      <c r="D26" s="7">
        <v>50</v>
      </c>
      <c r="E26" s="11">
        <v>139</v>
      </c>
      <c r="F26" s="7">
        <f t="shared" si="0"/>
        <v>6950</v>
      </c>
    </row>
    <row r="27" spans="2:6" x14ac:dyDescent="0.25">
      <c r="B27" s="7">
        <v>10</v>
      </c>
      <c r="C27" s="7" t="s">
        <v>106</v>
      </c>
      <c r="D27" s="7">
        <v>50</v>
      </c>
      <c r="E27" s="11">
        <v>116</v>
      </c>
      <c r="F27" s="7">
        <f t="shared" si="0"/>
        <v>5800</v>
      </c>
    </row>
    <row r="28" spans="2:6" x14ac:dyDescent="0.25">
      <c r="B28" s="7">
        <v>11</v>
      </c>
      <c r="C28" s="7" t="s">
        <v>113</v>
      </c>
      <c r="D28" s="7">
        <v>50</v>
      </c>
      <c r="E28" s="11">
        <v>63</v>
      </c>
      <c r="F28" s="7">
        <f t="shared" si="0"/>
        <v>3150</v>
      </c>
    </row>
    <row r="29" spans="2:6" ht="75" x14ac:dyDescent="0.25">
      <c r="B29" s="7">
        <v>12</v>
      </c>
      <c r="C29" s="12" t="s">
        <v>155</v>
      </c>
      <c r="D29" s="13">
        <v>1</v>
      </c>
      <c r="E29" s="11">
        <v>100</v>
      </c>
      <c r="F29" s="7">
        <f t="shared" si="0"/>
        <v>100</v>
      </c>
    </row>
    <row r="30" spans="2:6" ht="45" x14ac:dyDescent="0.25">
      <c r="B30" s="7">
        <v>13</v>
      </c>
      <c r="C30" s="14" t="s">
        <v>156</v>
      </c>
      <c r="D30" s="13">
        <v>10</v>
      </c>
      <c r="E30" s="11">
        <v>78</v>
      </c>
      <c r="F30" s="7">
        <f t="shared" si="0"/>
        <v>780</v>
      </c>
    </row>
    <row r="31" spans="2:6" ht="60" x14ac:dyDescent="0.25">
      <c r="B31" s="7">
        <v>14</v>
      </c>
      <c r="C31" s="14" t="s">
        <v>157</v>
      </c>
      <c r="D31" s="7">
        <v>10</v>
      </c>
      <c r="E31" s="11">
        <v>50</v>
      </c>
      <c r="F31" s="7">
        <f t="shared" si="0"/>
        <v>500</v>
      </c>
    </row>
    <row r="32" spans="2:6" x14ac:dyDescent="0.25">
      <c r="F32" s="15">
        <f>SUM(F18:F31)</f>
        <v>175880</v>
      </c>
    </row>
  </sheetData>
  <mergeCells count="14">
    <mergeCell ref="C2:F2"/>
    <mergeCell ref="C3:F3"/>
    <mergeCell ref="C4:F4"/>
    <mergeCell ref="C5:F5"/>
    <mergeCell ref="C6:F6"/>
    <mergeCell ref="C12:F12"/>
    <mergeCell ref="C13:F13"/>
    <mergeCell ref="C14:F14"/>
    <mergeCell ref="C15:F15"/>
    <mergeCell ref="C7:F7"/>
    <mergeCell ref="C8:F8"/>
    <mergeCell ref="C9:F9"/>
    <mergeCell ref="C10:F10"/>
    <mergeCell ref="C11:H11"/>
  </mergeCells>
  <pageMargins left="0.7" right="0.7" top="0.75" bottom="0.75" header="0.51180555555555496" footer="0.51180555555555496"/>
  <pageSetup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29</TotalTime>
  <Application>Microsoft Excel</Application>
  <DocSecurity>0</DocSecurity>
  <ScaleCrop>false</ScaleCrop>
  <HeadingPairs>
    <vt:vector size="2" baseType="variant">
      <vt:variant>
        <vt:lpstr>Töölehed</vt:lpstr>
      </vt:variant>
      <vt:variant>
        <vt:i4>2</vt:i4>
      </vt:variant>
    </vt:vector>
  </HeadingPairs>
  <TitlesOfParts>
    <vt:vector size="2" baseType="lpstr">
      <vt:lpstr>Näidisakud</vt:lpstr>
      <vt:lpstr>Hinnad</vt:lpstr>
    </vt:vector>
  </TitlesOfParts>
  <Company>MIL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Lisa 3. Täitja pakkumus</dc:title>
  <dc:subject/>
  <dc:creator>Priit Soosaar</dc:creator>
  <dc:description/>
  <cp:lastModifiedBy>Piret Reinmart</cp:lastModifiedBy>
  <cp:revision>5</cp:revision>
  <dcterms:created xsi:type="dcterms:W3CDTF">2018-08-16T07:44:09Z</dcterms:created>
  <dcterms:modified xsi:type="dcterms:W3CDTF">2026-10-12T09:32:08Z</dcterms:modified>
  <dc:language>et-EE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Company">
    <vt:lpwstr>MIL</vt:lpwstr>
  </property>
  <property fmtid="{D5CDD505-2E9C-101B-9397-08002B2CF9AE}" pid="4" name="ContentTypeId">
    <vt:lpwstr>0x010100A56CB12BDB42814CBDCF07B5BC436DE4</vt:lpwstr>
  </property>
  <property fmtid="{D5CDD505-2E9C-101B-9397-08002B2CF9AE}" pid="5" name="DocSecurity">
    <vt:i4>0</vt:i4>
  </property>
  <property fmtid="{D5CDD505-2E9C-101B-9397-08002B2CF9AE}" pid="6" name="HyperlinksChanged">
    <vt:bool>false</vt:bool>
  </property>
  <property fmtid="{D5CDD505-2E9C-101B-9397-08002B2CF9AE}" pid="7" name="LinksUpToDate">
    <vt:bool>false</vt:bool>
  </property>
  <property fmtid="{D5CDD505-2E9C-101B-9397-08002B2CF9AE}" pid="8" name="ScaleCrop">
    <vt:bool>false</vt:bool>
  </property>
  <property fmtid="{D5CDD505-2E9C-101B-9397-08002B2CF9AE}" pid="9" name="ShareDoc">
    <vt:bool>false</vt:bool>
  </property>
  <property fmtid="{D5CDD505-2E9C-101B-9397-08002B2CF9AE}" pid="10" name="_dlc_DocIdItemGuid">
    <vt:lpwstr>4280bd96-0ad5-4047-a8f7-b2e097eb09b1</vt:lpwstr>
  </property>
</Properties>
</file>