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rkik-file-01\users$\anu.arukaev\Documents\Anu.Arukaev.1\Sanitex müügiautomaadid\"/>
    </mc:Choice>
  </mc:AlternateContent>
  <bookViews>
    <workbookView xWindow="0" yWindow="0" windowWidth="17025" windowHeight="5160"/>
  </bookViews>
  <sheets>
    <sheet name="pakkumuse vorm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2" i="1" l="1"/>
  <c r="I12" i="1"/>
  <c r="I11" i="1"/>
  <c r="I10" i="1"/>
  <c r="I8" i="1"/>
  <c r="I13" i="1"/>
  <c r="I14" i="1"/>
  <c r="I15" i="1"/>
  <c r="I16" i="1"/>
  <c r="I17" i="1"/>
  <c r="I18" i="1"/>
  <c r="I19" i="1"/>
  <c r="I20" i="1"/>
  <c r="I21" i="1"/>
  <c r="I23" i="1"/>
  <c r="I24" i="1"/>
  <c r="C27" i="1"/>
  <c r="J8" i="1" l="1"/>
  <c r="J14" i="1"/>
  <c r="J18" i="1"/>
  <c r="J24" i="1" l="1"/>
  <c r="J10" i="1"/>
  <c r="J11" i="1"/>
  <c r="J12" i="1"/>
  <c r="J13" i="1"/>
  <c r="J15" i="1"/>
  <c r="J16" i="1"/>
  <c r="J17" i="1"/>
  <c r="J19" i="1"/>
  <c r="J20" i="1"/>
  <c r="J21" i="1"/>
  <c r="J22" i="1"/>
  <c r="J23" i="1"/>
</calcChain>
</file>

<file path=xl/sharedStrings.xml><?xml version="1.0" encoding="utf-8"?>
<sst xmlns="http://schemas.openxmlformats.org/spreadsheetml/2006/main" count="50" uniqueCount="34">
  <si>
    <t>Pos.nr</t>
  </si>
  <si>
    <t>tk</t>
  </si>
  <si>
    <t>Ühik</t>
  </si>
  <si>
    <t>Kogus</t>
  </si>
  <si>
    <t>KitKat NESTLE vahvel piimašokolaadis 4 pulka 41,5g</t>
  </si>
  <si>
    <t>Bounty kookospähkel piimašokolaadis (sinine) 57g</t>
  </si>
  <si>
    <t>Twix Xtra šokolaadibatoon 75g</t>
  </si>
  <si>
    <t>Pakkuja poolt pakutava juurdehindluse %</t>
  </si>
  <si>
    <t>BALSNACK juustu-sibula leivad või küüslauguleivad 80g</t>
  </si>
  <si>
    <t>BALSNACK kartulivahvel erinevad maitsed 90g</t>
  </si>
  <si>
    <t>Corny Big šokolaadi-banaani või muud maitsed müslibatoon 50g</t>
  </si>
  <si>
    <t>Snäkiautomaadi näidisostukorv enim ostetavate kaupade põhjal</t>
  </si>
  <si>
    <t>Red Bull energiajook 0,25l purk (pakkuja peab müüma vähemalt ühte ridades 7, 8, 9 toodud suurustest)</t>
  </si>
  <si>
    <t>Red Bull energiajook 0,355l purk (pakkuja peab müüma vähemalt ühte ridades 7, 8, 9 toodud suurustest)</t>
  </si>
  <si>
    <t>Red Bull energiajook 0,473l purk (pakkuja peab müüma vähemalt ühte ridades 7, 8, 9 toodud suurustest)</t>
  </si>
  <si>
    <t>Värska Originaal mineraalvesi 0,5l plastikpudel (pakkuja peab müüma vähemalt ühte karboniseeritud vett)</t>
  </si>
  <si>
    <t>Borjomi karboniseeritud looduslik mineraalvesi 0,5l plastikpudel (pakkuja peab müüma vähemalt ühte karboniseeritud vett)</t>
  </si>
  <si>
    <t>Kauba nimetus - pakkuja peab müüma ostukorvis olevaid kaupu. Kaupu võib hankija nõusolekul asendada samaväärsega, kuid näidisostukorvi toote asendamisel ei või juurdehindluse % muutuda.</t>
  </si>
  <si>
    <t>Toote max müügihind automaadis</t>
  </si>
  <si>
    <t>Toote baashind (Selver, Coop, Maxima, Prisma ja Rimi e-poodide keskmine)</t>
  </si>
  <si>
    <t>160 ml kohvijoogi hind (180 ml tops), eur (ühesuuruse topsiga kohvijookidel on üks hind-peab sisaldama nii piimapulbrit jm lisasid). Kui pakkuja müüb suurema topsiga kohvijooki, siis selle 1 ml hind ei või samuti ületada pakutud 160 ml kohvijoogi 1 ml hinda.</t>
  </si>
  <si>
    <t xml:space="preserve">Toodete hinnad ei sisalda pandiga koormatud pakendite panti. </t>
  </si>
  <si>
    <t>Pepsi 0,5l plastikpudel (pakkuja peab müüma vähemalt 3 valikut ridadest 3-6)</t>
  </si>
  <si>
    <t>Pepsi Max 0,5l plastikpudel (pakkuja peab müüma vähemalt 3 valikut ridadest 3-6)</t>
  </si>
  <si>
    <t>Mirinda  apelsinimaitseline 0,5l plastikpudel (pakkuja peab müüma vähemalt 3 valikut ridadest 3-6)</t>
  </si>
  <si>
    <t>7UP sidruni-laimi 0,5l plastikpudel (pakkuja peab müüma vähemalt 3 valikut ridadest 3-6)</t>
  </si>
  <si>
    <t>Mars šokolaadibatoon 51g</t>
  </si>
  <si>
    <t xml:space="preserve">Selver </t>
  </si>
  <si>
    <t>Prisma</t>
  </si>
  <si>
    <t>Rimi</t>
  </si>
  <si>
    <t>Maxima</t>
  </si>
  <si>
    <t>Snickers piimašokolaad 50g</t>
  </si>
  <si>
    <t>Pakkumuse maksumuse esildis (hinnad kehtivad alates 01.08.2023)</t>
  </si>
  <si>
    <t>THI tõus 9,2% alates 06.2022 kuni 06.2023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</si>
</sst>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charset val="186"/>
      <scheme val="minor"/>
    </font>
    <font>
      <sz val="11"/>
      <name val="Calibri"/>
      <family val="2"/>
      <charset val="186"/>
      <scheme val="minor"/>
    </font>
    <font>
      <b/>
      <sz val="11"/>
      <name val="Calibri"/>
      <family val="2"/>
      <charset val="186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wrapText="1"/>
    </xf>
    <xf numFmtId="0" fontId="1" fillId="0" borderId="0" xfId="0" applyFont="1" applyBorder="1" applyAlignment="1">
      <alignment horizontal="left"/>
    </xf>
    <xf numFmtId="0" fontId="1" fillId="0" borderId="0" xfId="0" applyFont="1" applyFill="1" applyBorder="1"/>
    <xf numFmtId="0" fontId="2" fillId="0" borderId="0" xfId="0" applyFont="1"/>
    <xf numFmtId="0" fontId="1" fillId="0" borderId="1" xfId="0" applyFont="1" applyFill="1" applyBorder="1" applyAlignment="1">
      <alignment horizontal="left" vertical="center"/>
    </xf>
    <xf numFmtId="0" fontId="1" fillId="0" borderId="0" xfId="0" applyFont="1" applyBorder="1"/>
    <xf numFmtId="2" fontId="1" fillId="0" borderId="1" xfId="0" applyNumberFormat="1" applyFont="1" applyFill="1" applyBorder="1" applyAlignment="1">
      <alignment horizontal="left" vertical="center"/>
    </xf>
    <xf numFmtId="0" fontId="1" fillId="0" borderId="0" xfId="0" applyFont="1" applyAlignment="1">
      <alignment wrapText="1"/>
    </xf>
    <xf numFmtId="0" fontId="1" fillId="0" borderId="0" xfId="0" applyFont="1" applyBorder="1" applyAlignment="1">
      <alignment horizontal="left" wrapText="1"/>
    </xf>
    <xf numFmtId="0" fontId="1" fillId="0" borderId="1" xfId="0" applyFont="1" applyFill="1" applyBorder="1" applyAlignment="1" applyProtection="1">
      <alignment vertical="center" wrapText="1"/>
      <protection locked="0"/>
    </xf>
    <xf numFmtId="0" fontId="1" fillId="0" borderId="0" xfId="0" applyFont="1" applyBorder="1" applyAlignment="1">
      <alignment wrapText="1"/>
    </xf>
    <xf numFmtId="0" fontId="2" fillId="0" borderId="1" xfId="0" applyFont="1" applyBorder="1" applyAlignment="1">
      <alignment wrapText="1"/>
    </xf>
    <xf numFmtId="0" fontId="0" fillId="0" borderId="0" xfId="0" applyAlignment="1"/>
    <xf numFmtId="0" fontId="1" fillId="0" borderId="0" xfId="0" applyFont="1" applyAlignment="1">
      <alignment wrapText="1"/>
    </xf>
    <xf numFmtId="16" fontId="1" fillId="0" borderId="0" xfId="0" applyNumberFormat="1" applyFont="1"/>
    <xf numFmtId="0" fontId="1" fillId="0" borderId="0" xfId="0" applyFont="1" applyFill="1"/>
    <xf numFmtId="0" fontId="1" fillId="0" borderId="1" xfId="0" applyFont="1" applyFill="1" applyBorder="1" applyAlignment="1">
      <alignment wrapText="1"/>
    </xf>
    <xf numFmtId="0" fontId="1" fillId="0" borderId="0" xfId="0" applyFont="1" applyFill="1" applyBorder="1" applyAlignment="1">
      <alignment horizontal="left"/>
    </xf>
    <xf numFmtId="0" fontId="0" fillId="0" borderId="0" xfId="0" applyFill="1" applyAlignment="1"/>
    <xf numFmtId="2" fontId="1" fillId="0" borderId="0" xfId="0" applyNumberFormat="1" applyFont="1" applyFill="1" applyBorder="1" applyAlignment="1">
      <alignment horizontal="left" vertical="center"/>
    </xf>
    <xf numFmtId="2" fontId="1" fillId="2" borderId="1" xfId="0" applyNumberFormat="1" applyFont="1" applyFill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1" xfId="0" applyFont="1" applyFill="1" applyBorder="1"/>
    <xf numFmtId="0" fontId="2" fillId="0" borderId="1" xfId="0" applyNumberFormat="1" applyFont="1" applyBorder="1" applyAlignment="1">
      <alignment wrapText="1"/>
    </xf>
    <xf numFmtId="2" fontId="2" fillId="0" borderId="1" xfId="0" applyNumberFormat="1" applyFont="1" applyBorder="1"/>
    <xf numFmtId="2" fontId="1" fillId="3" borderId="1" xfId="0" applyNumberFormat="1" applyFont="1" applyFill="1" applyBorder="1" applyAlignment="1">
      <alignment horizontal="left" vertical="center"/>
    </xf>
    <xf numFmtId="2" fontId="1" fillId="4" borderId="1" xfId="0" applyNumberFormat="1" applyFont="1" applyFill="1" applyBorder="1" applyAlignment="1">
      <alignment horizontal="left" vertical="center"/>
    </xf>
    <xf numFmtId="4" fontId="2" fillId="4" borderId="1" xfId="0" applyNumberFormat="1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224646</xdr:colOff>
      <xdr:row>0</xdr:row>
      <xdr:rowOff>105014</xdr:rowOff>
    </xdr:from>
    <xdr:to>
      <xdr:col>9</xdr:col>
      <xdr:colOff>736840</xdr:colOff>
      <xdr:row>3</xdr:row>
      <xdr:rowOff>71888</xdr:rowOff>
    </xdr:to>
    <xdr:sp macro="" textlink="">
      <xdr:nvSpPr>
        <xdr:cNvPr id="4" name="TextBox 3"/>
        <xdr:cNvSpPr txBox="1"/>
      </xdr:nvSpPr>
      <xdr:spPr>
        <a:xfrm>
          <a:off x="6245165" y="105014"/>
          <a:ext cx="5670071" cy="532982"/>
        </a:xfrm>
        <a:prstGeom prst="rect">
          <a:avLst/>
        </a:prstGeom>
        <a:solidFill>
          <a:sysClr val="window" lastClr="FFFFFF"/>
        </a:solidFill>
        <a:ln w="9525" cmpd="sng">
          <a:solidFill>
            <a:sysClr val="window" lastClr="FFFFFF">
              <a:shade val="50000"/>
            </a:sysClr>
          </a:solidFill>
        </a:ln>
        <a:effectLst/>
      </xdr:spPr>
      <xdr:txBody>
        <a:bodyPr vertOverflow="clip" horzOverflow="clip" wrap="square" rtlCol="0" anchor="t"/>
        <a:lstStyle/>
        <a:p>
          <a:pPr marL="0" marR="0" lvl="0" indent="0" algn="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t-EE" sz="11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Arial" panose="020B0604020202020204" pitchFamily="34" charset="0"/>
            </a:rPr>
            <a:t>Lisa</a:t>
          </a:r>
        </a:p>
        <a:p>
          <a:pPr marL="0" marR="0" lvl="0" indent="0" algn="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t-EE" sz="1100" b="0">
              <a:effectLst/>
              <a:latin typeface="+mn-lt"/>
              <a:ea typeface="+mn-ea"/>
              <a:cs typeface="+mn-cs"/>
            </a:rPr>
            <a:t>10.06.2021 teenuse osutamise ja varakasutuse lepingu nr 2-2/21/353-1 muudatus 2 juurde 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t-EE" sz="11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 panose="020F0502020204030204"/>
            <a:ea typeface="+mn-ea"/>
            <a:cs typeface="+mn-cs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J31"/>
  <sheetViews>
    <sheetView tabSelected="1" view="pageLayout" zoomScale="106" zoomScaleNormal="90" zoomScalePageLayoutView="106" workbookViewId="0">
      <selection activeCell="B29" sqref="B29"/>
    </sheetView>
  </sheetViews>
  <sheetFormatPr defaultColWidth="9.140625" defaultRowHeight="15" x14ac:dyDescent="0.25"/>
  <cols>
    <col min="1" max="1" width="6.42578125" style="1" customWidth="1"/>
    <col min="2" max="2" width="77.7109375" style="9" customWidth="1"/>
    <col min="3" max="3" width="7.85546875" style="1" customWidth="1"/>
    <col min="4" max="4" width="6.140625" style="1" bestFit="1" customWidth="1"/>
    <col min="5" max="7" width="7.85546875" style="1" bestFit="1" customWidth="1"/>
    <col min="8" max="8" width="8.28515625" style="17" bestFit="1" customWidth="1"/>
    <col min="9" max="9" width="16.5703125" style="1" customWidth="1"/>
    <col min="10" max="10" width="12.140625" style="1" customWidth="1"/>
    <col min="11" max="16384" width="9.140625" style="1"/>
  </cols>
  <sheetData>
    <row r="4" spans="1:10" x14ac:dyDescent="0.25">
      <c r="A4" s="5"/>
    </row>
    <row r="5" spans="1:10" x14ac:dyDescent="0.25">
      <c r="A5" s="5" t="s">
        <v>32</v>
      </c>
      <c r="B5" s="10"/>
      <c r="C5" s="4"/>
    </row>
    <row r="6" spans="1:10" x14ac:dyDescent="0.25">
      <c r="A6" s="1" t="s">
        <v>11</v>
      </c>
      <c r="E6" s="16">
        <v>45134</v>
      </c>
      <c r="F6" s="16">
        <v>45134</v>
      </c>
      <c r="G6" s="16">
        <v>45134</v>
      </c>
      <c r="H6" s="16">
        <v>45134</v>
      </c>
    </row>
    <row r="7" spans="1:10" ht="90" x14ac:dyDescent="0.25">
      <c r="A7" s="2" t="s">
        <v>0</v>
      </c>
      <c r="B7" s="2" t="s">
        <v>17</v>
      </c>
      <c r="C7" s="2" t="s">
        <v>2</v>
      </c>
      <c r="D7" s="2" t="s">
        <v>3</v>
      </c>
      <c r="E7" s="2" t="s">
        <v>27</v>
      </c>
      <c r="F7" s="2" t="s">
        <v>28</v>
      </c>
      <c r="G7" s="2" t="s">
        <v>29</v>
      </c>
      <c r="H7" s="18" t="s">
        <v>30</v>
      </c>
      <c r="I7" s="2" t="s">
        <v>19</v>
      </c>
      <c r="J7" s="25" t="s">
        <v>18</v>
      </c>
    </row>
    <row r="8" spans="1:10" ht="30" x14ac:dyDescent="0.25">
      <c r="A8" s="6">
        <v>1</v>
      </c>
      <c r="B8" s="11" t="s">
        <v>15</v>
      </c>
      <c r="C8" s="6" t="s">
        <v>1</v>
      </c>
      <c r="D8" s="6">
        <v>1</v>
      </c>
      <c r="E8" s="27">
        <v>0.89</v>
      </c>
      <c r="F8" s="27">
        <v>0.85</v>
      </c>
      <c r="G8" s="27">
        <v>0.99</v>
      </c>
      <c r="H8" s="27">
        <v>0.89</v>
      </c>
      <c r="I8" s="8">
        <f>(E8+F8+G8+H8)/4</f>
        <v>0.90500000000000003</v>
      </c>
      <c r="J8" s="26">
        <f>(I8*$C$26%)+I8</f>
        <v>0.89414000000000005</v>
      </c>
    </row>
    <row r="9" spans="1:10" ht="30" x14ac:dyDescent="0.25">
      <c r="A9" s="6">
        <v>2</v>
      </c>
      <c r="B9" s="11" t="s">
        <v>16</v>
      </c>
      <c r="C9" s="6" t="s">
        <v>1</v>
      </c>
      <c r="D9" s="6">
        <v>1</v>
      </c>
      <c r="E9" s="22"/>
      <c r="F9" s="22"/>
      <c r="G9" s="22"/>
      <c r="H9" s="8"/>
      <c r="I9" s="8"/>
      <c r="J9" s="26"/>
    </row>
    <row r="10" spans="1:10" x14ac:dyDescent="0.25">
      <c r="A10" s="6">
        <v>3</v>
      </c>
      <c r="B10" s="11" t="s">
        <v>22</v>
      </c>
      <c r="C10" s="6" t="s">
        <v>1</v>
      </c>
      <c r="D10" s="6">
        <v>1</v>
      </c>
      <c r="E10" s="27">
        <v>0.99</v>
      </c>
      <c r="F10" s="28">
        <v>0.89</v>
      </c>
      <c r="G10" s="27">
        <v>0.94</v>
      </c>
      <c r="H10" s="27">
        <v>0.89</v>
      </c>
      <c r="I10" s="8">
        <f>(E10+F10+G10+H10)/4</f>
        <v>0.92749999999999999</v>
      </c>
      <c r="J10" s="26">
        <f t="shared" ref="J10:J24" si="0">(I10*$C$26%)+I10</f>
        <v>0.91637000000000002</v>
      </c>
    </row>
    <row r="11" spans="1:10" x14ac:dyDescent="0.25">
      <c r="A11" s="6">
        <v>4</v>
      </c>
      <c r="B11" s="11" t="s">
        <v>23</v>
      </c>
      <c r="C11" s="6" t="s">
        <v>1</v>
      </c>
      <c r="D11" s="6">
        <v>1</v>
      </c>
      <c r="E11" s="27">
        <v>0.99</v>
      </c>
      <c r="F11" s="28">
        <v>0.89</v>
      </c>
      <c r="G11" s="27">
        <v>0.94</v>
      </c>
      <c r="H11" s="27">
        <v>0.99</v>
      </c>
      <c r="I11" s="8">
        <f>(E11+F11+G11+H11)/4</f>
        <v>0.9524999999999999</v>
      </c>
      <c r="J11" s="26">
        <f t="shared" si="0"/>
        <v>0.94106999999999985</v>
      </c>
    </row>
    <row r="12" spans="1:10" ht="30" x14ac:dyDescent="0.25">
      <c r="A12" s="6">
        <v>5</v>
      </c>
      <c r="B12" s="11" t="s">
        <v>24</v>
      </c>
      <c r="C12" s="6" t="s">
        <v>1</v>
      </c>
      <c r="D12" s="6">
        <v>1</v>
      </c>
      <c r="E12" s="27">
        <v>0.99</v>
      </c>
      <c r="F12" s="28">
        <v>0.89</v>
      </c>
      <c r="G12" s="27">
        <v>0.94</v>
      </c>
      <c r="H12" s="27">
        <v>0.99</v>
      </c>
      <c r="I12" s="8">
        <f>(E12+F12+G12+H12)/4</f>
        <v>0.9524999999999999</v>
      </c>
      <c r="J12" s="26">
        <f t="shared" si="0"/>
        <v>0.94106999999999985</v>
      </c>
    </row>
    <row r="13" spans="1:10" ht="30" x14ac:dyDescent="0.25">
      <c r="A13" s="6">
        <v>6</v>
      </c>
      <c r="B13" s="11" t="s">
        <v>25</v>
      </c>
      <c r="C13" s="6" t="s">
        <v>1</v>
      </c>
      <c r="D13" s="6">
        <v>1</v>
      </c>
      <c r="E13" s="27">
        <v>0.99</v>
      </c>
      <c r="F13" s="28">
        <v>0.89</v>
      </c>
      <c r="G13" s="27">
        <v>0.94</v>
      </c>
      <c r="H13" s="27">
        <v>0.99</v>
      </c>
      <c r="I13" s="8">
        <f t="shared" ref="I9:I24" si="1">(E13+F13+G13+H13)/4</f>
        <v>0.9524999999999999</v>
      </c>
      <c r="J13" s="26">
        <f t="shared" si="0"/>
        <v>0.94106999999999985</v>
      </c>
    </row>
    <row r="14" spans="1:10" ht="30" x14ac:dyDescent="0.25">
      <c r="A14" s="6">
        <v>7</v>
      </c>
      <c r="B14" s="11" t="s">
        <v>12</v>
      </c>
      <c r="C14" s="6" t="s">
        <v>1</v>
      </c>
      <c r="D14" s="6">
        <v>1</v>
      </c>
      <c r="E14" s="27">
        <v>1.49</v>
      </c>
      <c r="F14" s="28">
        <v>1.39</v>
      </c>
      <c r="G14" s="27">
        <v>1.49</v>
      </c>
      <c r="H14" s="27">
        <v>1.49</v>
      </c>
      <c r="I14" s="8">
        <f t="shared" si="1"/>
        <v>1.4650000000000001</v>
      </c>
      <c r="J14" s="26">
        <f>(I14*$C$26%)+I14</f>
        <v>1.4474200000000002</v>
      </c>
    </row>
    <row r="15" spans="1:10" ht="30" x14ac:dyDescent="0.25">
      <c r="A15" s="6">
        <v>8</v>
      </c>
      <c r="B15" s="11" t="s">
        <v>13</v>
      </c>
      <c r="C15" s="6" t="s">
        <v>1</v>
      </c>
      <c r="D15" s="6">
        <v>1</v>
      </c>
      <c r="E15" s="27">
        <v>1.99</v>
      </c>
      <c r="F15" s="27">
        <v>1.99</v>
      </c>
      <c r="G15" s="27">
        <v>1.99</v>
      </c>
      <c r="H15" s="27">
        <v>1.99</v>
      </c>
      <c r="I15" s="8">
        <f t="shared" si="1"/>
        <v>1.99</v>
      </c>
      <c r="J15" s="26">
        <f t="shared" si="0"/>
        <v>1.9661200000000001</v>
      </c>
    </row>
    <row r="16" spans="1:10" ht="30" x14ac:dyDescent="0.25">
      <c r="A16" s="6">
        <v>9</v>
      </c>
      <c r="B16" s="11" t="s">
        <v>14</v>
      </c>
      <c r="C16" s="6" t="s">
        <v>1</v>
      </c>
      <c r="D16" s="6">
        <v>1</v>
      </c>
      <c r="E16" s="27">
        <v>2.79</v>
      </c>
      <c r="F16" s="28">
        <v>2.4900000000000002</v>
      </c>
      <c r="G16" s="27">
        <v>2.59</v>
      </c>
      <c r="H16" s="27">
        <v>2.59</v>
      </c>
      <c r="I16" s="8">
        <f t="shared" si="1"/>
        <v>2.6150000000000002</v>
      </c>
      <c r="J16" s="26">
        <f t="shared" si="0"/>
        <v>2.5836200000000002</v>
      </c>
    </row>
    <row r="17" spans="1:10" x14ac:dyDescent="0.25">
      <c r="A17" s="6">
        <v>10</v>
      </c>
      <c r="B17" s="11" t="s">
        <v>4</v>
      </c>
      <c r="C17" s="6" t="s">
        <v>1</v>
      </c>
      <c r="D17" s="6">
        <v>1</v>
      </c>
      <c r="E17" s="27">
        <v>0.99</v>
      </c>
      <c r="F17" s="27">
        <v>0.89</v>
      </c>
      <c r="G17" s="27">
        <v>0.92</v>
      </c>
      <c r="H17" s="27">
        <v>0.89</v>
      </c>
      <c r="I17" s="8">
        <f t="shared" si="1"/>
        <v>0.92249999999999999</v>
      </c>
      <c r="J17" s="26">
        <f t="shared" si="0"/>
        <v>0.91142999999999996</v>
      </c>
    </row>
    <row r="18" spans="1:10" x14ac:dyDescent="0.25">
      <c r="A18" s="6">
        <v>11</v>
      </c>
      <c r="B18" s="11" t="s">
        <v>5</v>
      </c>
      <c r="C18" s="6" t="s">
        <v>1</v>
      </c>
      <c r="D18" s="6">
        <v>1</v>
      </c>
      <c r="E18" s="27">
        <v>1.19</v>
      </c>
      <c r="F18" s="27">
        <v>1.1499999999999999</v>
      </c>
      <c r="G18" s="27">
        <v>0.99</v>
      </c>
      <c r="H18" s="27">
        <v>1.0900000000000001</v>
      </c>
      <c r="I18" s="8">
        <f t="shared" si="1"/>
        <v>1.105</v>
      </c>
      <c r="J18" s="26">
        <f>(I18*$C$26%)+I18</f>
        <v>1.0917399999999999</v>
      </c>
    </row>
    <row r="19" spans="1:10" x14ac:dyDescent="0.25">
      <c r="A19" s="6">
        <v>12</v>
      </c>
      <c r="B19" s="11" t="s">
        <v>31</v>
      </c>
      <c r="C19" s="6" t="s">
        <v>1</v>
      </c>
      <c r="D19" s="6">
        <v>1</v>
      </c>
      <c r="E19" s="27">
        <v>0.89</v>
      </c>
      <c r="F19" s="27">
        <v>0.89</v>
      </c>
      <c r="G19" s="27">
        <v>0.79</v>
      </c>
      <c r="H19" s="27">
        <v>0.89</v>
      </c>
      <c r="I19" s="8">
        <f t="shared" si="1"/>
        <v>0.8650000000000001</v>
      </c>
      <c r="J19" s="26">
        <f t="shared" si="0"/>
        <v>0.85462000000000005</v>
      </c>
    </row>
    <row r="20" spans="1:10" x14ac:dyDescent="0.25">
      <c r="A20" s="6">
        <v>13</v>
      </c>
      <c r="B20" s="11" t="s">
        <v>26</v>
      </c>
      <c r="C20" s="6" t="s">
        <v>1</v>
      </c>
      <c r="D20" s="6">
        <v>1</v>
      </c>
      <c r="E20" s="27">
        <v>0.89</v>
      </c>
      <c r="F20" s="27">
        <v>0.89</v>
      </c>
      <c r="G20" s="27">
        <v>0.89</v>
      </c>
      <c r="H20" s="27">
        <v>0.89</v>
      </c>
      <c r="I20" s="8">
        <f t="shared" si="1"/>
        <v>0.89</v>
      </c>
      <c r="J20" s="26">
        <f t="shared" si="0"/>
        <v>0.87931999999999999</v>
      </c>
    </row>
    <row r="21" spans="1:10" x14ac:dyDescent="0.25">
      <c r="A21" s="6">
        <v>14</v>
      </c>
      <c r="B21" s="11" t="s">
        <v>6</v>
      </c>
      <c r="C21" s="6" t="s">
        <v>1</v>
      </c>
      <c r="D21" s="6">
        <v>1</v>
      </c>
      <c r="E21" s="27">
        <v>1.0900000000000001</v>
      </c>
      <c r="F21" s="27">
        <v>1.1499999999999999</v>
      </c>
      <c r="G21" s="27">
        <v>0.99</v>
      </c>
      <c r="H21" s="27">
        <v>1.0900000000000001</v>
      </c>
      <c r="I21" s="8">
        <f t="shared" si="1"/>
        <v>1.08</v>
      </c>
      <c r="J21" s="26">
        <f t="shared" si="0"/>
        <v>1.06704</v>
      </c>
    </row>
    <row r="22" spans="1:10" x14ac:dyDescent="0.25">
      <c r="A22" s="6">
        <v>15</v>
      </c>
      <c r="B22" s="11" t="s">
        <v>9</v>
      </c>
      <c r="C22" s="6" t="s">
        <v>1</v>
      </c>
      <c r="D22" s="6">
        <v>1</v>
      </c>
      <c r="E22" s="27">
        <v>1.19</v>
      </c>
      <c r="F22" s="28"/>
      <c r="G22" s="27">
        <v>1.69</v>
      </c>
      <c r="H22" s="27">
        <v>1.25</v>
      </c>
      <c r="I22" s="8">
        <f>(E22+F22+G22+H22)/3</f>
        <v>1.3766666666666667</v>
      </c>
      <c r="J22" s="26">
        <f t="shared" si="0"/>
        <v>1.3601466666666666</v>
      </c>
    </row>
    <row r="23" spans="1:10" x14ac:dyDescent="0.25">
      <c r="A23" s="6">
        <v>16</v>
      </c>
      <c r="B23" s="11" t="s">
        <v>8</v>
      </c>
      <c r="C23" s="6" t="s">
        <v>1</v>
      </c>
      <c r="D23" s="6">
        <v>1</v>
      </c>
      <c r="E23" s="27">
        <v>0.99</v>
      </c>
      <c r="F23" s="27">
        <v>0.99</v>
      </c>
      <c r="G23" s="27">
        <v>1.29</v>
      </c>
      <c r="H23" s="27">
        <v>0.99</v>
      </c>
      <c r="I23" s="8">
        <f t="shared" si="1"/>
        <v>1.0649999999999999</v>
      </c>
      <c r="J23" s="26">
        <f t="shared" si="0"/>
        <v>1.0522199999999999</v>
      </c>
    </row>
    <row r="24" spans="1:10" x14ac:dyDescent="0.25">
      <c r="A24" s="6">
        <v>17</v>
      </c>
      <c r="B24" s="11" t="s">
        <v>10</v>
      </c>
      <c r="C24" s="6" t="s">
        <v>1</v>
      </c>
      <c r="D24" s="6">
        <v>1</v>
      </c>
      <c r="E24" s="27">
        <v>0.99</v>
      </c>
      <c r="F24" s="27">
        <v>0.99</v>
      </c>
      <c r="G24" s="27">
        <v>0.99</v>
      </c>
      <c r="H24" s="27">
        <v>0.99</v>
      </c>
      <c r="I24" s="8">
        <f t="shared" si="1"/>
        <v>0.99</v>
      </c>
      <c r="J24" s="26">
        <f t="shared" si="0"/>
        <v>0.97811999999999999</v>
      </c>
    </row>
    <row r="25" spans="1:10" x14ac:dyDescent="0.25">
      <c r="D25" s="3"/>
      <c r="E25" s="3"/>
      <c r="F25" s="3"/>
      <c r="G25" s="3"/>
      <c r="H25" s="19"/>
      <c r="I25" s="21"/>
    </row>
    <row r="26" spans="1:10" x14ac:dyDescent="0.25">
      <c r="B26" s="13" t="s">
        <v>7</v>
      </c>
      <c r="C26" s="24">
        <v>-1.2</v>
      </c>
      <c r="D26" s="3"/>
      <c r="E26" s="3"/>
      <c r="F26" s="3"/>
      <c r="G26" s="3"/>
      <c r="H26" s="19"/>
      <c r="I26" s="7"/>
    </row>
    <row r="27" spans="1:10" ht="42.95" customHeight="1" x14ac:dyDescent="0.25">
      <c r="B27" s="13" t="s">
        <v>20</v>
      </c>
      <c r="C27" s="29">
        <f>0.5*1.092</f>
        <v>0.54600000000000004</v>
      </c>
      <c r="D27" s="3" t="s">
        <v>33</v>
      </c>
      <c r="E27" s="3"/>
      <c r="F27" s="3"/>
      <c r="G27" s="3"/>
      <c r="H27" s="19"/>
      <c r="I27" s="7"/>
    </row>
    <row r="28" spans="1:10" x14ac:dyDescent="0.25">
      <c r="B28" s="12"/>
      <c r="C28" s="4"/>
      <c r="D28" s="3"/>
      <c r="E28" s="3"/>
      <c r="F28" s="3"/>
      <c r="G28" s="3"/>
      <c r="H28" s="19"/>
      <c r="I28" s="7"/>
    </row>
    <row r="29" spans="1:10" ht="14.45" customHeight="1" x14ac:dyDescent="0.25">
      <c r="A29" s="23" t="s">
        <v>21</v>
      </c>
      <c r="B29" s="14"/>
      <c r="C29" s="14"/>
      <c r="D29" s="14"/>
      <c r="E29" s="14"/>
      <c r="F29" s="14"/>
      <c r="G29" s="14"/>
      <c r="H29" s="20"/>
      <c r="I29" s="14"/>
      <c r="J29" s="14"/>
    </row>
    <row r="31" spans="1:10" x14ac:dyDescent="0.25">
      <c r="B31" s="15"/>
    </row>
  </sheetData>
  <pageMargins left="0.51181102362204722" right="0.51181102362204722" top="0.74803149606299213" bottom="0.55118110236220474" header="0.31496062992125984" footer="0.31496062992125984"/>
  <pageSetup paperSize="9" scale="80" orientation="landscape" r:id="rId1"/>
  <headerFooter>
    <oddFooter>&amp;C&amp;9&amp;P/&amp;N</oddFooter>
  </headerFooter>
  <ignoredErrors>
    <ignoredError sqref="I22" formula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pakkumuse vorm</vt:lpstr>
    </vt:vector>
  </TitlesOfParts>
  <Company>EDF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Indrek Väärtnõu</dc:creator>
  <cp:lastModifiedBy>Anu Arukaev</cp:lastModifiedBy>
  <cp:lastPrinted>2021-02-23T05:55:02Z</cp:lastPrinted>
  <dcterms:created xsi:type="dcterms:W3CDTF">2020-05-05T06:06:37Z</dcterms:created>
  <dcterms:modified xsi:type="dcterms:W3CDTF">2023-07-28T12:31:41Z</dcterms:modified>
</cp:coreProperties>
</file>