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rmitfailid\kasutajad\marko.mae\Desktop\"/>
    </mc:Choice>
  </mc:AlternateContent>
  <xr:revisionPtr revIDLastSave="0" documentId="8_{A6E43A0C-B1E5-4E36-A5E6-E5B7E03135B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TA, RMI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2" l="1"/>
  <c r="Q7" i="2"/>
  <c r="U5" i="2"/>
  <c r="U4" i="2"/>
  <c r="Q4" i="2"/>
  <c r="Q5" i="2"/>
  <c r="E14" i="2"/>
  <c r="K5" i="2" l="1"/>
  <c r="K4" i="2"/>
  <c r="E20" i="2"/>
  <c r="E12" i="2"/>
  <c r="E11" i="2" l="1"/>
  <c r="I7" i="2" l="1"/>
  <c r="J7" i="2"/>
  <c r="K7" i="2"/>
  <c r="L7" i="2"/>
  <c r="H7" i="2"/>
  <c r="M7" i="2" l="1"/>
</calcChain>
</file>

<file path=xl/sharedStrings.xml><?xml version="1.0" encoding="utf-8"?>
<sst xmlns="http://schemas.openxmlformats.org/spreadsheetml/2006/main" count="71" uniqueCount="50">
  <si>
    <t>VA</t>
  </si>
  <si>
    <t>Asutus</t>
  </si>
  <si>
    <t>Vastutaja</t>
  </si>
  <si>
    <t>Asutuse roll</t>
  </si>
  <si>
    <t>Projekti nimi</t>
  </si>
  <si>
    <t>Majandus-kulu</t>
  </si>
  <si>
    <t>Personali kogukulu</t>
  </si>
  <si>
    <t>Inves-teering</t>
  </si>
  <si>
    <t>KOKKU</t>
  </si>
  <si>
    <t>2025 prognoositud kulud</t>
  </si>
  <si>
    <t>2025 lisa-vajadus</t>
  </si>
  <si>
    <t>2026 prognoositud kulud</t>
  </si>
  <si>
    <t>2027 prognoositud kulud</t>
  </si>
  <si>
    <t>Lisa - 4 Reaalajamajanduse projektide tööplaani tegevuste kirjeldus koos prognoositava 2025 eelarvega</t>
  </si>
  <si>
    <t>RaM</t>
  </si>
  <si>
    <t>Külli Solo</t>
  </si>
  <si>
    <t>andmepõhise aruandluse projekt</t>
  </si>
  <si>
    <t>MTA
Maksu- ja Tolliamet</t>
  </si>
  <si>
    <t>RMIT
Rahandus
ministeeriumi Infotehnoloogiakeskus</t>
  </si>
  <si>
    <t>Marko Mäe</t>
  </si>
  <si>
    <t>Kuluartikkel</t>
  </si>
  <si>
    <t>Tegevus</t>
  </si>
  <si>
    <t>Maksumus</t>
  </si>
  <si>
    <t>MTA, RMIT</t>
  </si>
  <si>
    <t>-</t>
  </si>
  <si>
    <t>Investeering kokku</t>
  </si>
  <si>
    <t>RMIT</t>
  </si>
  <si>
    <t>Investeering</t>
  </si>
  <si>
    <t>Personalikulu kokku</t>
  </si>
  <si>
    <t>Personalikulu</t>
  </si>
  <si>
    <t>MTA</t>
  </si>
  <si>
    <t>süsteemianalüüs</t>
  </si>
  <si>
    <t>süsteemiarhitektuur</t>
  </si>
  <si>
    <t>testimine</t>
  </si>
  <si>
    <t>andmepõhise aruandluse analüüsid ja arendused</t>
  </si>
  <si>
    <t>Projekti juhtimine, ärinõuded, äriprotsessid, andmemudeli teostus ja testimine</t>
  </si>
  <si>
    <t>Süsteemianalüüs, süsteemiarhitektuur, arenduse tellimine, demo testimine</t>
  </si>
  <si>
    <t>2025 eelarve kokku</t>
  </si>
  <si>
    <t>2026 eelarve kokku</t>
  </si>
  <si>
    <t>2027 eelarve kokku</t>
  </si>
  <si>
    <t>Majanduskulu</t>
  </si>
  <si>
    <t>Üleminek tehingupõhisele aruandlusele, et vähendada ettevõtjate halduskoormust ning rakendada andmete kogumisel ühekordse küsimise põhimõtet: 
1. Käibedeklaratsiooni (KMD), tulu- ja sotsiaalmaksudeklaratsiooni (TSD), töötamise registreerimise (TÖR) andmete, ärinõuete, äriprotsesside ning andmemudelite analüüs, kaardistamine, metoodika loomine, katsetamine, testimine (sh ettevõtjate/asutustega), testkeskkond
2. Andmepõhise aruandluse taksonoomia- palga- ja tööjõukulu (TSD lisa 1 ja 2, TÖR) ning majandustehingute (KMD ja TSD lisa 3-8) andmekoosseisude loome, valideerimine majandustarkvaradega ja vajadusel protsessis uuendamine MTA vaatest.
3. Reaalajamajanduse andmepõhise aruandluse projekti koordineerimine, riigiülestes töörühmades osalemine, MTA sisendi andmine projektis osalevate asutuste analüüsidesse ja arendustesse.</t>
  </si>
  <si>
    <t>Tootejuhtimine</t>
  </si>
  <si>
    <t>1. KMD - Käibedeklaratsiooni andmete vastuvõtu testkeskkonna piloteerimine, katsetamine, testimine (sh erasektoriga)  (XBRL GL)
2. TSD - tehingupõhiste väljamaksete andmete (TSD lisa 1-2) vastuvõtmise testkeskkonna piloteerimine, katsetamine, testimine (sh erasektoriga)  (XBRL GL)
3. TÖR - töötamise registreerimise andmete testkeskkonna piloteerimine, katsetamine, testimine (sh erasektoriga)  (XBRL GL)
4. Andmepõhise aruandluse taksonoomia ajakohased palga- ja tööjõukulu (TSD lisa 1 ja 2, TÖR) ning majandustehingute (KMD ja TSD lisa 3-8) andmekoosseisud 
5. Reaalajamajanduse projekti riigiülestesse töörühmadesse ja asutuste ülestesse tegevustesse panustamine ja MTA sisendi andmine.</t>
  </si>
  <si>
    <t>Majanduskulu kokku</t>
  </si>
  <si>
    <t>2024 üle kantavate vahendite prognoos - investeeringud</t>
  </si>
  <si>
    <t>fookusgruppide kohtumised, turundus ja visuaalid, koolitused, mentorlus</t>
  </si>
  <si>
    <t>projektijuhtimine, andmeanalüüs, äriprotsesside ja ärinõuete kirjeldus ja kaardistus, andmemudeli teostus, testimine</t>
  </si>
  <si>
    <t>Kirjeldus (lõppeesmärk)</t>
  </si>
  <si>
    <t>Tulem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</si>
</sst>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sz val="10.5"/>
      <color theme="1"/>
      <name val="Calibri"/>
      <family val="2"/>
      <charset val="186"/>
      <scheme val="minor"/>
    </font>
    <font>
      <sz val="10.5"/>
      <color rgb="FFFF00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.5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3" fontId="2" fillId="0" borderId="0" xfId="0" applyNumberFormat="1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 wrapText="1"/>
    </xf>
    <xf numFmtId="0" fontId="5" fillId="3" borderId="0" xfId="0" applyFont="1" applyFill="1" applyAlignment="1">
      <alignment horizontal="left" wrapText="1"/>
    </xf>
    <xf numFmtId="3" fontId="5" fillId="3" borderId="1" xfId="0" applyNumberFormat="1" applyFont="1" applyFill="1" applyBorder="1"/>
    <xf numFmtId="3" fontId="2" fillId="2" borderId="5" xfId="0" applyNumberFormat="1" applyFont="1" applyFill="1" applyBorder="1"/>
    <xf numFmtId="0" fontId="1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/>
    <xf numFmtId="0" fontId="2" fillId="4" borderId="1" xfId="0" applyFont="1" applyFill="1" applyBorder="1"/>
    <xf numFmtId="3" fontId="2" fillId="5" borderId="2" xfId="0" applyNumberFormat="1" applyFont="1" applyFill="1" applyBorder="1"/>
    <xf numFmtId="0" fontId="1" fillId="6" borderId="3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3" fontId="2" fillId="6" borderId="3" xfId="0" applyNumberFormat="1" applyFont="1" applyFill="1" applyBorder="1"/>
    <xf numFmtId="3" fontId="2" fillId="6" borderId="1" xfId="0" applyNumberFormat="1" applyFont="1" applyFill="1" applyBorder="1"/>
    <xf numFmtId="0" fontId="2" fillId="6" borderId="1" xfId="0" applyFont="1" applyFill="1" applyBorder="1"/>
    <xf numFmtId="0" fontId="1" fillId="7" borderId="1" xfId="0" applyFont="1" applyFill="1" applyBorder="1" applyAlignment="1">
      <alignment vertical="center" wrapText="1"/>
    </xf>
    <xf numFmtId="3" fontId="2" fillId="7" borderId="1" xfId="0" applyNumberFormat="1" applyFont="1" applyFill="1" applyBorder="1"/>
    <xf numFmtId="0" fontId="2" fillId="7" borderId="1" xfId="0" applyFont="1" applyFill="1" applyBorder="1"/>
    <xf numFmtId="0" fontId="0" fillId="0" borderId="1" xfId="0" applyBorder="1"/>
    <xf numFmtId="0" fontId="0" fillId="8" borderId="1" xfId="0" applyFill="1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0" fillId="3" borderId="1" xfId="0" applyFill="1" applyBorder="1"/>
    <xf numFmtId="0" fontId="6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3" fontId="6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44" fontId="0" fillId="0" borderId="1" xfId="1" applyFont="1" applyBorder="1" applyAlignment="1">
      <alignment horizontal="left" vertical="center"/>
    </xf>
    <xf numFmtId="44" fontId="0" fillId="3" borderId="1" xfId="0" applyNumberFormat="1" applyFill="1" applyBorder="1" applyAlignment="1">
      <alignment horizontal="left" vertical="center"/>
    </xf>
    <xf numFmtId="3" fontId="9" fillId="3" borderId="1" xfId="0" applyNumberFormat="1" applyFont="1" applyFill="1" applyBorder="1"/>
    <xf numFmtId="3" fontId="5" fillId="3" borderId="0" xfId="0" applyNumberFormat="1" applyFont="1" applyFill="1"/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left" vertical="top" wrapText="1"/>
    </xf>
    <xf numFmtId="3" fontId="8" fillId="0" borderId="7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tabSelected="1" zoomScale="89" zoomScaleNormal="89" workbookViewId="0">
      <selection activeCell="D15" sqref="D15"/>
    </sheetView>
  </sheetViews>
  <sheetFormatPr defaultRowHeight="14.5" x14ac:dyDescent="0.35"/>
  <cols>
    <col min="1" max="1" width="5.54296875" customWidth="1"/>
    <col min="2" max="2" width="11.453125" customWidth="1"/>
    <col min="3" max="3" width="13.7265625" customWidth="1"/>
    <col min="4" max="4" width="23.453125" customWidth="1"/>
    <col min="5" max="5" width="21.453125" customWidth="1"/>
    <col min="6" max="6" width="68" customWidth="1"/>
    <col min="7" max="7" width="46.453125" customWidth="1"/>
    <col min="8" max="8" width="12.54296875" customWidth="1"/>
    <col min="9" max="9" width="15.54296875" bestFit="1" customWidth="1"/>
    <col min="11" max="11" width="16.453125" customWidth="1"/>
    <col min="12" max="12" width="17.54296875" customWidth="1"/>
    <col min="13" max="13" width="17" customWidth="1"/>
    <col min="17" max="17" width="17.08984375" customWidth="1"/>
    <col min="21" max="21" width="15.90625" customWidth="1"/>
  </cols>
  <sheetData>
    <row r="1" spans="1:21" ht="29.25" customHeight="1" thickBot="1" x14ac:dyDescent="0.4">
      <c r="A1" s="2" t="s">
        <v>13</v>
      </c>
    </row>
    <row r="2" spans="1:21" x14ac:dyDescent="0.35">
      <c r="A2" s="50" t="s">
        <v>0</v>
      </c>
      <c r="B2" s="58" t="s">
        <v>1</v>
      </c>
      <c r="C2" s="60" t="s">
        <v>2</v>
      </c>
      <c r="D2" s="60" t="s">
        <v>3</v>
      </c>
      <c r="E2" s="58" t="s">
        <v>4</v>
      </c>
      <c r="F2" s="51" t="s">
        <v>48</v>
      </c>
      <c r="G2" s="51" t="s">
        <v>49</v>
      </c>
      <c r="H2" s="46" t="s">
        <v>9</v>
      </c>
      <c r="I2" s="46"/>
      <c r="J2" s="46"/>
      <c r="K2" s="46" t="s">
        <v>37</v>
      </c>
      <c r="L2" s="47" t="s">
        <v>45</v>
      </c>
      <c r="M2" s="48" t="s">
        <v>10</v>
      </c>
      <c r="N2" s="43" t="s">
        <v>11</v>
      </c>
      <c r="O2" s="44"/>
      <c r="P2" s="44"/>
      <c r="Q2" s="44" t="s">
        <v>38</v>
      </c>
      <c r="R2" s="45" t="s">
        <v>12</v>
      </c>
      <c r="S2" s="45"/>
      <c r="T2" s="45"/>
      <c r="U2" s="45" t="s">
        <v>39</v>
      </c>
    </row>
    <row r="3" spans="1:21" ht="64" customHeight="1" x14ac:dyDescent="0.35">
      <c r="A3" s="50"/>
      <c r="B3" s="59"/>
      <c r="C3" s="61"/>
      <c r="D3" s="61"/>
      <c r="E3" s="59"/>
      <c r="F3" s="51"/>
      <c r="G3" s="51"/>
      <c r="H3" s="12" t="s">
        <v>40</v>
      </c>
      <c r="I3" s="12" t="s">
        <v>6</v>
      </c>
      <c r="J3" s="12" t="s">
        <v>7</v>
      </c>
      <c r="K3" s="46"/>
      <c r="L3" s="47"/>
      <c r="M3" s="49"/>
      <c r="N3" s="16" t="s">
        <v>5</v>
      </c>
      <c r="O3" s="17" t="s">
        <v>6</v>
      </c>
      <c r="P3" s="17" t="s">
        <v>7</v>
      </c>
      <c r="Q3" s="44"/>
      <c r="R3" s="21" t="s">
        <v>5</v>
      </c>
      <c r="S3" s="21" t="s">
        <v>6</v>
      </c>
      <c r="T3" s="21" t="s">
        <v>7</v>
      </c>
      <c r="U3" s="45"/>
    </row>
    <row r="4" spans="1:21" ht="56" x14ac:dyDescent="0.35">
      <c r="A4" s="7" t="s">
        <v>14</v>
      </c>
      <c r="B4" s="6" t="s">
        <v>17</v>
      </c>
      <c r="C4" s="6" t="s">
        <v>15</v>
      </c>
      <c r="D4" s="8" t="s">
        <v>35</v>
      </c>
      <c r="E4" s="56" t="s">
        <v>16</v>
      </c>
      <c r="F4" s="52" t="s">
        <v>41</v>
      </c>
      <c r="G4" s="54" t="s">
        <v>43</v>
      </c>
      <c r="H4" s="13">
        <v>5000</v>
      </c>
      <c r="I4" s="13">
        <v>634239</v>
      </c>
      <c r="J4" s="13">
        <v>0</v>
      </c>
      <c r="K4" s="13">
        <f>(H4+I4+J4)</f>
        <v>639239</v>
      </c>
      <c r="L4" s="15">
        <v>0</v>
      </c>
      <c r="M4" s="11">
        <v>639239</v>
      </c>
      <c r="N4" s="18">
        <v>5000</v>
      </c>
      <c r="O4" s="19">
        <v>665951</v>
      </c>
      <c r="P4" s="19">
        <v>0</v>
      </c>
      <c r="Q4" s="19">
        <f>SUM(N4+O4+P4)</f>
        <v>670951</v>
      </c>
      <c r="R4" s="22">
        <v>5000</v>
      </c>
      <c r="S4" s="22">
        <v>699249</v>
      </c>
      <c r="T4" s="22">
        <v>0</v>
      </c>
      <c r="U4" s="22">
        <f>SUM(R4+S4+T4)</f>
        <v>704249</v>
      </c>
    </row>
    <row r="5" spans="1:21" ht="187" customHeight="1" x14ac:dyDescent="0.35">
      <c r="A5" s="7" t="s">
        <v>14</v>
      </c>
      <c r="B5" s="6" t="s">
        <v>18</v>
      </c>
      <c r="C5" s="6" t="s">
        <v>19</v>
      </c>
      <c r="D5" s="8" t="s">
        <v>36</v>
      </c>
      <c r="E5" s="57"/>
      <c r="F5" s="53"/>
      <c r="G5" s="55"/>
      <c r="H5" s="13">
        <v>0</v>
      </c>
      <c r="I5" s="13">
        <v>449971</v>
      </c>
      <c r="J5" s="14">
        <v>0</v>
      </c>
      <c r="K5" s="13">
        <f>(H5+I5+J5)</f>
        <v>449971</v>
      </c>
      <c r="L5" s="15">
        <v>1800000</v>
      </c>
      <c r="M5" s="11">
        <v>449971</v>
      </c>
      <c r="N5" s="18">
        <v>0</v>
      </c>
      <c r="O5" s="19">
        <v>486791.96443152212</v>
      </c>
      <c r="P5" s="20">
        <v>1500000</v>
      </c>
      <c r="Q5" s="19">
        <f>SUM(N5+O5+P5)</f>
        <v>1986791.9644315222</v>
      </c>
      <c r="R5" s="22">
        <v>0</v>
      </c>
      <c r="S5" s="22">
        <v>526926.74123035918</v>
      </c>
      <c r="T5" s="23">
        <v>1500000</v>
      </c>
      <c r="U5" s="22">
        <f>SUM(R5+S5+T5)</f>
        <v>2026926.7412303593</v>
      </c>
    </row>
    <row r="6" spans="1:21" x14ac:dyDescent="0.35">
      <c r="A6" s="1"/>
      <c r="B6" s="1"/>
      <c r="C6" s="3"/>
      <c r="D6" s="4"/>
      <c r="E6" s="4"/>
      <c r="F6" s="4"/>
      <c r="G6" s="4"/>
      <c r="H6" s="1"/>
      <c r="I6" s="5"/>
      <c r="J6" s="1"/>
      <c r="K6" s="1"/>
      <c r="L6" s="5"/>
      <c r="M6" s="5"/>
    </row>
    <row r="7" spans="1:21" ht="23.5" x14ac:dyDescent="0.55000000000000004">
      <c r="A7" s="1"/>
      <c r="B7" s="1"/>
      <c r="C7" s="3"/>
      <c r="D7" s="4"/>
      <c r="E7" s="4"/>
      <c r="F7" s="4"/>
      <c r="G7" s="9" t="s">
        <v>8</v>
      </c>
      <c r="H7" s="41">
        <f t="shared" ref="H7:M7" si="0">SUM(H4:H5)</f>
        <v>5000</v>
      </c>
      <c r="I7" s="41">
        <f t="shared" si="0"/>
        <v>1084210</v>
      </c>
      <c r="J7" s="41">
        <f t="shared" si="0"/>
        <v>0</v>
      </c>
      <c r="K7" s="41">
        <f t="shared" si="0"/>
        <v>1089210</v>
      </c>
      <c r="L7" s="41">
        <f t="shared" si="0"/>
        <v>1800000</v>
      </c>
      <c r="M7" s="10">
        <f t="shared" si="0"/>
        <v>1089210</v>
      </c>
      <c r="Q7" s="42">
        <f>SUM(Q4+Q5)</f>
        <v>2657742.9644315224</v>
      </c>
      <c r="U7" s="42">
        <f>SUM(U4+U5)</f>
        <v>2731175.7412303593</v>
      </c>
    </row>
    <row r="10" spans="1:21" x14ac:dyDescent="0.35">
      <c r="B10" s="32" t="s">
        <v>1</v>
      </c>
      <c r="C10" s="28" t="s">
        <v>20</v>
      </c>
      <c r="D10" s="33" t="s">
        <v>21</v>
      </c>
      <c r="E10" s="34" t="s">
        <v>22</v>
      </c>
    </row>
    <row r="11" spans="1:21" x14ac:dyDescent="0.35">
      <c r="B11" s="28" t="s">
        <v>23</v>
      </c>
      <c r="C11" s="28" t="s">
        <v>8</v>
      </c>
      <c r="D11" s="29" t="s">
        <v>24</v>
      </c>
      <c r="E11" s="35">
        <f>SUM(E12+E14+E20)</f>
        <v>1089210.9710045999</v>
      </c>
    </row>
    <row r="12" spans="1:21" ht="47.15" customHeight="1" x14ac:dyDescent="0.35">
      <c r="B12" s="25" t="s">
        <v>26</v>
      </c>
      <c r="C12" s="32" t="s">
        <v>25</v>
      </c>
      <c r="D12" s="27" t="s">
        <v>34</v>
      </c>
      <c r="E12" s="36">
        <f>SUM(E13:E13)</f>
        <v>0</v>
      </c>
    </row>
    <row r="13" spans="1:21" x14ac:dyDescent="0.35">
      <c r="B13" s="25" t="s">
        <v>26</v>
      </c>
      <c r="C13" s="31" t="s">
        <v>27</v>
      </c>
      <c r="D13" s="26"/>
      <c r="E13" s="36"/>
    </row>
    <row r="14" spans="1:21" ht="29" x14ac:dyDescent="0.35">
      <c r="B14" s="30" t="s">
        <v>23</v>
      </c>
      <c r="C14" s="37" t="s">
        <v>28</v>
      </c>
      <c r="D14" s="29"/>
      <c r="E14" s="40">
        <f>SUM(E15+E16+E17+E18+E19)</f>
        <v>1084210.9710045999</v>
      </c>
    </row>
    <row r="15" spans="1:21" ht="87" x14ac:dyDescent="0.35">
      <c r="B15" s="25" t="s">
        <v>30</v>
      </c>
      <c r="C15" s="31" t="s">
        <v>29</v>
      </c>
      <c r="D15" s="26" t="s">
        <v>47</v>
      </c>
      <c r="E15" s="39">
        <v>634239</v>
      </c>
    </row>
    <row r="16" spans="1:21" x14ac:dyDescent="0.35">
      <c r="B16" s="25" t="s">
        <v>26</v>
      </c>
      <c r="C16" s="31" t="s">
        <v>29</v>
      </c>
      <c r="D16" s="24" t="s">
        <v>31</v>
      </c>
      <c r="E16" s="39">
        <v>174310</v>
      </c>
    </row>
    <row r="17" spans="2:5" x14ac:dyDescent="0.35">
      <c r="B17" s="25" t="s">
        <v>26</v>
      </c>
      <c r="C17" s="31" t="s">
        <v>29</v>
      </c>
      <c r="D17" s="24" t="s">
        <v>32</v>
      </c>
      <c r="E17" s="39">
        <v>105589</v>
      </c>
    </row>
    <row r="18" spans="2:5" x14ac:dyDescent="0.35">
      <c r="B18" s="25" t="s">
        <v>26</v>
      </c>
      <c r="C18" s="31" t="s">
        <v>29</v>
      </c>
      <c r="D18" s="24" t="s">
        <v>33</v>
      </c>
      <c r="E18" s="39">
        <v>82422.260360200002</v>
      </c>
    </row>
    <row r="19" spans="2:5" x14ac:dyDescent="0.35">
      <c r="B19" s="25" t="s">
        <v>26</v>
      </c>
      <c r="C19" s="31" t="s">
        <v>29</v>
      </c>
      <c r="D19" s="24" t="s">
        <v>42</v>
      </c>
      <c r="E19" s="39">
        <v>87650.710644399995</v>
      </c>
    </row>
    <row r="20" spans="2:5" ht="29" x14ac:dyDescent="0.35">
      <c r="B20" s="30" t="s">
        <v>23</v>
      </c>
      <c r="C20" s="37" t="s">
        <v>44</v>
      </c>
      <c r="D20" s="29"/>
      <c r="E20" s="35">
        <f>SUM(E21:E26)</f>
        <v>5000</v>
      </c>
    </row>
    <row r="21" spans="2:5" ht="58" x14ac:dyDescent="0.35">
      <c r="B21" s="25" t="s">
        <v>30</v>
      </c>
      <c r="C21" s="38" t="s">
        <v>40</v>
      </c>
      <c r="D21" s="27" t="s">
        <v>46</v>
      </c>
      <c r="E21" s="36">
        <v>5000</v>
      </c>
    </row>
  </sheetData>
  <mergeCells count="18">
    <mergeCell ref="A2:A3"/>
    <mergeCell ref="F2:F3"/>
    <mergeCell ref="K2:K3"/>
    <mergeCell ref="G2:G3"/>
    <mergeCell ref="F4:F5"/>
    <mergeCell ref="G4:G5"/>
    <mergeCell ref="E4:E5"/>
    <mergeCell ref="E2:E3"/>
    <mergeCell ref="D2:D3"/>
    <mergeCell ref="C2:C3"/>
    <mergeCell ref="B2:B3"/>
    <mergeCell ref="N2:P2"/>
    <mergeCell ref="R2:T2"/>
    <mergeCell ref="Q2:Q3"/>
    <mergeCell ref="U2:U3"/>
    <mergeCell ref="H2:J2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MTA, RMIT</vt:lpstr>
    </vt:vector>
  </TitlesOfParts>
  <Manager/>
  <Company>Keskkonnaministeeriumi Infotehnoloogiakeskus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Lisa. Reaalajamajanduse projektide tööplaani tegevuste kirjeldus koos prognoositava 2023 eelarvega</dc:title>
  <dc:subject/>
  <dc:creator>Alar Valdmann;Hanna Vahter</dc:creator>
  <cp:keywords/>
  <dc:description/>
  <cp:lastModifiedBy>Marko Mäe</cp:lastModifiedBy>
  <cp:revision/>
  <dcterms:created xsi:type="dcterms:W3CDTF">2022-07-11T14:00:50Z</dcterms:created>
  <dcterms:modified xsi:type="dcterms:W3CDTF">2024-04-30T12:42:57Z</dcterms:modified>
  <cp:category/>
  <cp:contentStatus/>
</cp:coreProperties>
</file>