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/>
  <xr:revisionPtr revIDLastSave="0" documentId="8_{14A9F1FC-450A-47F6-BA83-0434BE4C484B}" xr6:coauthVersionLast="47" xr6:coauthVersionMax="47" xr10:uidLastSave="{00000000-0000-0000-0000-000000000000}"/>
  <bookViews>
    <workbookView xWindow="0" yWindow="0" windowWidth="25600" windowHeight="11200" xr2:uid="{00000000-000D-0000-FFFF-FFFF00000000}"/>
  </bookViews>
  <sheets>
    <sheet name="Mediaplan" sheetId="1" r:id="rId1"/>
  </sheets>
  <definedNames>
    <definedName name="Plan_akkoord?">#REF!</definedName>
    <definedName name="PO_Numb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8" i="1"/>
  <c r="C17" i="1"/>
  <c r="M15" i="1"/>
  <c r="V14" i="1"/>
  <c r="K14" i="1"/>
  <c r="V13" i="1"/>
  <c r="V12" i="1"/>
  <c r="V11" i="1"/>
  <c r="U11" i="1"/>
  <c r="M11" i="1"/>
  <c r="L11" i="1"/>
  <c r="K11" i="1"/>
</calcChain>
</file>

<file path=xl/sharedStrings.xml><?xml version="1.0" encoding="utf-8"?>
<sst xmlns="http://schemas.openxmlformats.org/spreadsheetml/2006/main" count="64" uniqueCount="58">
  <si>
    <t>Koostaja</t>
  </si>
  <si>
    <t>NOH Production OÜ</t>
  </si>
  <si>
    <t>Client</t>
  </si>
  <si>
    <t>Rigii Tugiteenuste Keskus</t>
  </si>
  <si>
    <t>Country</t>
  </si>
  <si>
    <t>Eesti</t>
  </si>
  <si>
    <t>Campaign</t>
  </si>
  <si>
    <t>EU toetused</t>
  </si>
  <si>
    <t>Target group</t>
  </si>
  <si>
    <t>18-24, 25-34 ettevõtlikud noored, potentsiaalsed toetuste taotlejad.</t>
  </si>
  <si>
    <t>Channel</t>
  </si>
  <si>
    <t>Language</t>
  </si>
  <si>
    <t>Device</t>
  </si>
  <si>
    <t>Targeting</t>
  </si>
  <si>
    <t>Format</t>
  </si>
  <si>
    <t>Placement</t>
  </si>
  <si>
    <t>Buying unit</t>
  </si>
  <si>
    <t>Goal</t>
  </si>
  <si>
    <t>CPM</t>
  </si>
  <si>
    <t>Impressions</t>
  </si>
  <si>
    <t>Clicks</t>
  </si>
  <si>
    <t>Budget</t>
  </si>
  <si>
    <t>November</t>
  </si>
  <si>
    <t>Detsember</t>
  </si>
  <si>
    <t>CPM €</t>
  </si>
  <si>
    <t>CPC €</t>
  </si>
  <si>
    <t>CTR %</t>
  </si>
  <si>
    <t>47</t>
  </si>
  <si>
    <t>48</t>
  </si>
  <si>
    <t>49</t>
  </si>
  <si>
    <t>50</t>
  </si>
  <si>
    <t>51</t>
  </si>
  <si>
    <t>Online</t>
  </si>
  <si>
    <t>Youtube</t>
  </si>
  <si>
    <t>EE</t>
  </si>
  <si>
    <t>Alll</t>
  </si>
  <si>
    <t>Vanus: 18-34, huvid: "Local life” (kogukondlik elu, kohalikud lood), “Entertainment &amp; Culture”, “News". Excluded: gaming apps</t>
  </si>
  <si>
    <t>Video</t>
  </si>
  <si>
    <t>Skippable in-feed, Shorts</t>
  </si>
  <si>
    <t xml:space="preserve">CPM </t>
  </si>
  <si>
    <t>Video views</t>
  </si>
  <si>
    <t>Meta (Facebook)</t>
  </si>
  <si>
    <t>All</t>
  </si>
  <si>
    <t>Vanus: 25-34, “Public services”, “Community development”, “European Union”, “Estonian local news”</t>
  </si>
  <si>
    <t>Video, banner</t>
  </si>
  <si>
    <t>Feed, Story</t>
  </si>
  <si>
    <t>Engagement + reach</t>
  </si>
  <si>
    <t xml:space="preserve"> </t>
  </si>
  <si>
    <t>Meta (Instagram)</t>
  </si>
  <si>
    <t>Mobile</t>
  </si>
  <si>
    <t>Vanus: 18-34, huvid: “Culture”, “Community”, “Public programs”, “Local influencers”, “EU topics”</t>
  </si>
  <si>
    <t>Reels</t>
  </si>
  <si>
    <t>Total</t>
  </si>
  <si>
    <t>Meedia total</t>
  </si>
  <si>
    <t>Agency total</t>
  </si>
  <si>
    <t>Mõjuisik</t>
  </si>
  <si>
    <t>Strateegia, seadistamine, loovtöö</t>
  </si>
  <si>
    <t>Klippide tootmine, litsentsid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</si>
</sst>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$€-2]\ #,##0.00"/>
    <numFmt numFmtId="165" formatCode="#,##0.00000000000000"/>
    <numFmt numFmtId="166" formatCode="\W0"/>
    <numFmt numFmtId="167" formatCode="_-[$€-2]\ * #,##0.00_-;\-[$€-2]\ * #,##0.00_-;_-[$€-2]\ * &quot;-&quot;??_-;_-@"/>
  </numFmts>
  <fonts count="20">
    <font>
      <sz val="10"/>
      <color rgb="FF000000"/>
      <name val="Arial"/>
      <charset val="134"/>
      <scheme val="minor"/>
    </font>
    <font>
      <sz val="10"/>
      <color rgb="FF000000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  <scheme val="minor"/>
    </font>
    <font>
      <b/>
      <sz val="10"/>
      <color rgb="FF3F3F3F"/>
      <name val="Arial"/>
      <charset val="134"/>
    </font>
    <font>
      <b/>
      <sz val="10"/>
      <color theme="0"/>
      <name val="Arial"/>
      <charset val="134"/>
    </font>
    <font>
      <sz val="10"/>
      <color rgb="FF3F3F3F"/>
      <name val="Arial"/>
      <charset val="134"/>
    </font>
    <font>
      <b/>
      <sz val="11"/>
      <color rgb="FFFFFFFF"/>
      <name val="Arial"/>
      <charset val="134"/>
    </font>
    <font>
      <b/>
      <sz val="11"/>
      <color rgb="FF9999FF"/>
      <name val="Arial"/>
      <charset val="134"/>
    </font>
    <font>
      <sz val="11"/>
      <color rgb="FF9999FF"/>
      <name val="Arial"/>
      <charset val="134"/>
    </font>
    <font>
      <b/>
      <sz val="10"/>
      <color rgb="FF9999FF"/>
      <name val="Arial"/>
      <charset val="134"/>
    </font>
    <font>
      <sz val="10"/>
      <color rgb="FF9999FF"/>
      <name val="Arial"/>
      <charset val="134"/>
    </font>
    <font>
      <b/>
      <sz val="10"/>
      <color theme="7"/>
      <name val="Arial"/>
      <charset val="134"/>
    </font>
    <font>
      <b/>
      <sz val="10"/>
      <color theme="5"/>
      <name val="Arial"/>
      <charset val="134"/>
    </font>
    <font>
      <sz val="10"/>
      <color theme="5"/>
      <name val="Arial"/>
      <charset val="134"/>
    </font>
    <font>
      <sz val="8"/>
      <color theme="1"/>
      <name val="Arial"/>
      <charset val="134"/>
    </font>
    <font>
      <sz val="10"/>
      <color theme="0"/>
      <name val="Arial"/>
      <charset val="134"/>
    </font>
    <font>
      <b/>
      <sz val="11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FEF1CC"/>
        <bgColor rgb="FFFEF1CC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2F2F2"/>
      </left>
      <right/>
      <top style="thin">
        <color rgb="FFF2F2F2"/>
      </top>
      <bottom/>
      <diagonal/>
    </border>
    <border>
      <left/>
      <right/>
      <top style="thin">
        <color rgb="FFF2F2F2"/>
      </top>
      <bottom/>
      <diagonal/>
    </border>
    <border>
      <left style="thin">
        <color rgb="FFF2F2F2"/>
      </left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F2F2F2"/>
      </left>
      <right style="thin">
        <color rgb="FFD8D8D8"/>
      </right>
      <top style="thin">
        <color rgb="FFF2F2F2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3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9" xfId="0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164" fontId="3" fillId="0" borderId="10" xfId="0" applyNumberFormat="1" applyFont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 vertical="center"/>
    </xf>
    <xf numFmtId="49" fontId="7" fillId="4" borderId="10" xfId="0" applyNumberFormat="1" applyFont="1" applyFill="1" applyBorder="1" applyAlignment="1">
      <alignment vertical="center"/>
    </xf>
    <xf numFmtId="164" fontId="7" fillId="4" borderId="10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9" fontId="6" fillId="5" borderId="0" xfId="0" applyNumberFormat="1" applyFont="1" applyFill="1" applyAlignment="1">
      <alignment horizontal="left" vertical="center"/>
    </xf>
    <xf numFmtId="0" fontId="8" fillId="5" borderId="0" xfId="0" applyFont="1" applyFill="1" applyAlignment="1">
      <alignment horizontal="center" vertical="center"/>
    </xf>
    <xf numFmtId="49" fontId="6" fillId="5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3" fontId="3" fillId="3" borderId="0" xfId="0" applyNumberFormat="1" applyFont="1" applyFill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/>
    </xf>
    <xf numFmtId="4" fontId="8" fillId="5" borderId="0" xfId="0" applyNumberFormat="1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" fontId="14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horizontal="center" vertical="center"/>
    </xf>
    <xf numFmtId="4" fontId="15" fillId="5" borderId="0" xfId="0" applyNumberFormat="1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 wrapText="1"/>
    </xf>
    <xf numFmtId="166" fontId="3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3" fontId="18" fillId="6" borderId="19" xfId="0" applyNumberFormat="1" applyFont="1" applyFill="1" applyBorder="1" applyAlignment="1">
      <alignment horizontal="left" vertical="center"/>
    </xf>
    <xf numFmtId="3" fontId="18" fillId="6" borderId="19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3" fontId="19" fillId="3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3" fillId="3" borderId="15" xfId="0" applyFont="1" applyFill="1" applyBorder="1" applyAlignment="1">
      <alignment vertical="center"/>
    </xf>
    <xf numFmtId="3" fontId="18" fillId="0" borderId="19" xfId="0" applyNumberFormat="1" applyFont="1" applyBorder="1" applyAlignment="1">
      <alignment horizontal="left" vertical="center"/>
    </xf>
    <xf numFmtId="3" fontId="18" fillId="0" borderId="19" xfId="0" applyNumberFormat="1" applyFont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7" fontId="4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15" xfId="0" applyFont="1" applyBorder="1" applyAlignment="1"/>
    <xf numFmtId="0" fontId="5" fillId="0" borderId="5" xfId="0" applyFont="1" applyBorder="1" applyAlignment="1"/>
    <xf numFmtId="0" fontId="5" fillId="0" borderId="16" xfId="0" applyFont="1" applyBorder="1" applyAlignment="1"/>
    <xf numFmtId="0" fontId="5" fillId="0" borderId="6" xfId="0" applyFont="1" applyBorder="1" applyAlignment="1"/>
    <xf numFmtId="0" fontId="5" fillId="0" borderId="17" xfId="0" applyFont="1" applyBorder="1" applyAlignment="1"/>
  </cellXfs>
  <cellStyles count="1">
    <cellStyle name="Normaallaad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304800" cy="304800"/>
    <xdr:sp macro="" textlink="">
      <xdr:nvSpPr>
        <xdr:cNvPr id="3" name="Shape 3" descr="E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098520" y="161925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1</xdr:row>
      <xdr:rowOff>0</xdr:rowOff>
    </xdr:from>
    <xdr:ext cx="314325" cy="314325"/>
    <xdr:sp macro="" textlink="">
      <xdr:nvSpPr>
        <xdr:cNvPr id="4" name="Shape 4" descr="EA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098520" y="161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1</xdr:row>
      <xdr:rowOff>0</xdr:rowOff>
    </xdr:from>
    <xdr:ext cx="314325" cy="314325"/>
    <xdr:sp macro="" textlink="">
      <xdr:nvSpPr>
        <xdr:cNvPr id="2" name="Shape 4" descr="EA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098520" y="161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1</xdr:row>
      <xdr:rowOff>0</xdr:rowOff>
    </xdr:from>
    <xdr:ext cx="314325" cy="314325"/>
    <xdr:sp macro="" textlink="">
      <xdr:nvSpPr>
        <xdr:cNvPr id="5" name="Shape 4" descr="EA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098520" y="161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23</xdr:col>
      <xdr:colOff>0</xdr:colOff>
      <xdr:row>1</xdr:row>
      <xdr:rowOff>0</xdr:rowOff>
    </xdr:from>
    <xdr:ext cx="314325" cy="314325"/>
    <xdr:sp macro="" textlink="">
      <xdr:nvSpPr>
        <xdr:cNvPr id="6" name="Shape 4" descr="EA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842605" y="161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23</xdr:col>
      <xdr:colOff>0</xdr:colOff>
      <xdr:row>1</xdr:row>
      <xdr:rowOff>0</xdr:rowOff>
    </xdr:from>
    <xdr:ext cx="314325" cy="314325"/>
    <xdr:sp macro="" textlink="">
      <xdr:nvSpPr>
        <xdr:cNvPr id="7" name="Shape 4" descr="EA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842605" y="161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99"/>
  <sheetViews>
    <sheetView showGridLines="0" tabSelected="1" workbookViewId="0">
      <pane xSplit="2" ySplit="10" topLeftCell="C13" activePane="bottomRight" state="frozen"/>
      <selection pane="bottomRight" activeCell="B19" sqref="B19"/>
      <selection pane="bottomLeft"/>
      <selection pane="topRight"/>
    </sheetView>
  </sheetViews>
  <sheetFormatPr defaultColWidth="12.5703125" defaultRowHeight="15" customHeight="1"/>
  <cols>
    <col min="1" max="1" width="1.5703125" customWidth="1"/>
    <col min="2" max="2" width="29.85546875" customWidth="1"/>
    <col min="3" max="3" width="12.140625" customWidth="1"/>
    <col min="4" max="4" width="8.5703125" customWidth="1"/>
    <col min="5" max="5" width="36.42578125" customWidth="1"/>
    <col min="6" max="6" width="24.140625" customWidth="1"/>
    <col min="7" max="7" width="23.42578125" customWidth="1"/>
    <col min="8" max="8" width="9.5703125" customWidth="1"/>
    <col min="9" max="9" width="22.140625" customWidth="1"/>
    <col min="10" max="10" width="20.42578125" customWidth="1"/>
    <col min="11" max="11" width="15.42578125" customWidth="1"/>
    <col min="12" max="12" width="10.5703125" customWidth="1"/>
    <col min="13" max="13" width="11.85546875" customWidth="1"/>
    <col min="14" max="15" width="4.85546875" customWidth="1"/>
    <col min="16" max="16" width="4.5703125" customWidth="1"/>
    <col min="17" max="20" width="4.85546875" customWidth="1"/>
    <col min="21" max="21" width="8.5703125" customWidth="1"/>
    <col min="22" max="22" width="9.5703125" customWidth="1"/>
    <col min="23" max="23" width="14.42578125" customWidth="1"/>
    <col min="24" max="43" width="12.42578125" customWidth="1"/>
  </cols>
  <sheetData>
    <row r="1" spans="1:43" ht="12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2.75" customHeight="1">
      <c r="A2" s="1"/>
      <c r="B2" s="2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2.75" customHeight="1">
      <c r="A3" s="1"/>
      <c r="B3" s="3" t="s">
        <v>2</v>
      </c>
      <c r="C3" s="4" t="s">
        <v>3</v>
      </c>
      <c r="D3" s="2"/>
      <c r="E3" s="2"/>
      <c r="F3" s="2"/>
      <c r="G3" s="2"/>
      <c r="H3" s="2"/>
      <c r="I3" s="2"/>
      <c r="J3" s="2"/>
      <c r="K3" s="38"/>
      <c r="L3" s="17"/>
      <c r="M3" s="2"/>
      <c r="N3" s="42"/>
      <c r="O3" s="42"/>
      <c r="P3" s="42"/>
      <c r="Q3" s="42"/>
      <c r="R3" s="42"/>
      <c r="S3" s="42"/>
      <c r="T3" s="42"/>
      <c r="U3" s="42"/>
      <c r="V3" s="42"/>
      <c r="W3" s="42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2.75" customHeight="1">
      <c r="A4" s="1"/>
      <c r="B4" s="3" t="s">
        <v>4</v>
      </c>
      <c r="C4" s="4" t="s">
        <v>5</v>
      </c>
      <c r="D4" s="2"/>
      <c r="E4" s="2"/>
      <c r="F4" s="2"/>
      <c r="G4" s="2"/>
      <c r="H4" s="2"/>
      <c r="I4" s="2"/>
      <c r="J4" s="2"/>
      <c r="K4" s="39"/>
      <c r="L4" s="39"/>
      <c r="M4" s="2"/>
      <c r="N4" s="42"/>
      <c r="O4" s="42"/>
      <c r="P4" s="42"/>
      <c r="Q4" s="42"/>
      <c r="R4" s="42"/>
      <c r="S4" s="42"/>
      <c r="T4" s="42"/>
      <c r="U4" s="42"/>
      <c r="V4" s="42"/>
      <c r="W4" s="42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2.75" customHeight="1">
      <c r="A5" s="1"/>
      <c r="B5" s="5" t="s">
        <v>6</v>
      </c>
      <c r="C5" s="4" t="s">
        <v>7</v>
      </c>
      <c r="D5" s="2"/>
      <c r="E5" s="2"/>
      <c r="F5" s="2"/>
      <c r="G5" s="2"/>
      <c r="H5" s="2"/>
      <c r="I5" s="2"/>
      <c r="J5" s="40"/>
      <c r="K5" s="41"/>
      <c r="L5" s="42"/>
      <c r="M5" s="2"/>
      <c r="N5" s="42"/>
      <c r="O5" s="42"/>
      <c r="P5" s="42"/>
      <c r="Q5" s="42"/>
      <c r="R5" s="42"/>
      <c r="S5" s="42"/>
      <c r="T5" s="42"/>
      <c r="U5" s="42"/>
      <c r="V5" s="42"/>
      <c r="W5" s="42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45.75" customHeight="1">
      <c r="A6" s="1"/>
      <c r="B6" s="6" t="s">
        <v>8</v>
      </c>
      <c r="C6" s="87" t="s">
        <v>9</v>
      </c>
      <c r="D6" s="92"/>
      <c r="E6" s="92"/>
      <c r="F6" s="2"/>
      <c r="G6" s="2"/>
      <c r="H6" s="2"/>
      <c r="I6" s="2"/>
      <c r="J6" s="40"/>
      <c r="K6" s="42"/>
      <c r="L6" s="42"/>
      <c r="M6" s="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2.75" customHeight="1">
      <c r="A7" s="1"/>
      <c r="B7" s="7"/>
      <c r="C7" s="7"/>
      <c r="D7" s="7"/>
      <c r="E7" s="7"/>
      <c r="F7" s="7"/>
      <c r="G7" s="7"/>
      <c r="H7" s="7"/>
      <c r="I7" s="7"/>
      <c r="J7" s="43"/>
      <c r="K7" s="44"/>
      <c r="L7" s="44"/>
      <c r="M7" s="7"/>
      <c r="N7" s="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2.75" customHeight="1">
      <c r="A8" s="1"/>
      <c r="B8" s="89" t="s">
        <v>10</v>
      </c>
      <c r="C8" s="89" t="s">
        <v>11</v>
      </c>
      <c r="D8" s="89" t="s">
        <v>12</v>
      </c>
      <c r="E8" s="89" t="s">
        <v>13</v>
      </c>
      <c r="F8" s="89" t="s">
        <v>14</v>
      </c>
      <c r="G8" s="89" t="s">
        <v>15</v>
      </c>
      <c r="H8" s="90" t="s">
        <v>16</v>
      </c>
      <c r="I8" s="90" t="s">
        <v>17</v>
      </c>
      <c r="J8" s="90" t="s">
        <v>18</v>
      </c>
      <c r="K8" s="90" t="s">
        <v>19</v>
      </c>
      <c r="L8" s="90" t="s">
        <v>20</v>
      </c>
      <c r="M8" s="91" t="s">
        <v>21</v>
      </c>
      <c r="N8" s="88" t="s">
        <v>22</v>
      </c>
      <c r="O8" s="93"/>
      <c r="P8" s="93"/>
      <c r="Q8" s="88" t="s">
        <v>23</v>
      </c>
      <c r="R8" s="93"/>
      <c r="S8" s="74"/>
      <c r="T8" s="74"/>
      <c r="U8" s="77" t="s">
        <v>24</v>
      </c>
      <c r="V8" s="27" t="s">
        <v>25</v>
      </c>
      <c r="W8" s="59" t="s">
        <v>26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81"/>
      <c r="AM8" s="81"/>
      <c r="AN8" s="81"/>
      <c r="AO8" s="81"/>
      <c r="AP8" s="81"/>
      <c r="AQ8" s="81"/>
    </row>
    <row r="9" spans="1:43" ht="12.75" customHeight="1">
      <c r="A9" s="1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60"/>
      <c r="O9" s="60"/>
      <c r="P9" s="60"/>
      <c r="Q9" s="60"/>
      <c r="R9" s="60"/>
      <c r="S9" s="60"/>
      <c r="T9" s="60"/>
      <c r="U9" s="60"/>
      <c r="V9" s="60"/>
      <c r="W9" s="6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3.75" customHeight="1">
      <c r="A10" s="1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7"/>
      <c r="N10" s="61" t="s">
        <v>27</v>
      </c>
      <c r="O10" s="61" t="s">
        <v>28</v>
      </c>
      <c r="P10" s="61" t="s">
        <v>29</v>
      </c>
      <c r="Q10" s="61" t="s">
        <v>30</v>
      </c>
      <c r="R10" s="61" t="s">
        <v>31</v>
      </c>
      <c r="S10" s="61"/>
      <c r="T10" s="61"/>
      <c r="U10" s="78"/>
      <c r="V10" s="79"/>
      <c r="W10" s="80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</row>
    <row r="11" spans="1:43" ht="12.75" customHeight="1">
      <c r="A11" s="1"/>
      <c r="B11" s="8" t="s">
        <v>32</v>
      </c>
      <c r="C11" s="8"/>
      <c r="D11" s="8"/>
      <c r="E11" s="8"/>
      <c r="F11" s="8"/>
      <c r="G11" s="8"/>
      <c r="H11" s="8"/>
      <c r="I11" s="8"/>
      <c r="J11" s="8"/>
      <c r="K11" s="45">
        <f t="shared" ref="K11:M11" si="0">SUM(K12:K14)</f>
        <v>2033333.66666667</v>
      </c>
      <c r="L11" s="45">
        <f t="shared" si="0"/>
        <v>2400</v>
      </c>
      <c r="M11" s="62">
        <f t="shared" si="0"/>
        <v>6000</v>
      </c>
      <c r="N11" s="63"/>
      <c r="O11" s="63"/>
      <c r="P11" s="63"/>
      <c r="Q11" s="63"/>
      <c r="R11" s="63"/>
      <c r="S11" s="63"/>
      <c r="T11" s="63"/>
      <c r="U11" s="62">
        <f>M11/(K11/1000)</f>
        <v>2.9508191883902999</v>
      </c>
      <c r="V11" s="62">
        <f t="shared" ref="V11:V14" si="1">M11/L11</f>
        <v>2.5</v>
      </c>
      <c r="W11" s="82">
        <v>5.0000000000000001E-3</v>
      </c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</row>
    <row r="12" spans="1:43" ht="45.75" customHeight="1">
      <c r="A12" s="9"/>
      <c r="B12" s="10" t="s">
        <v>33</v>
      </c>
      <c r="C12" s="11" t="s">
        <v>34</v>
      </c>
      <c r="D12" s="11" t="s">
        <v>35</v>
      </c>
      <c r="E12" s="28" t="s">
        <v>36</v>
      </c>
      <c r="F12" s="29" t="s">
        <v>37</v>
      </c>
      <c r="G12" s="30" t="s">
        <v>38</v>
      </c>
      <c r="H12" s="31" t="s">
        <v>39</v>
      </c>
      <c r="I12" s="46" t="s">
        <v>40</v>
      </c>
      <c r="J12" s="24">
        <v>2</v>
      </c>
      <c r="K12" s="47">
        <v>900000</v>
      </c>
      <c r="L12" s="47">
        <v>1500</v>
      </c>
      <c r="M12" s="64">
        <v>2400</v>
      </c>
      <c r="N12" s="65"/>
      <c r="O12" s="66"/>
      <c r="P12" s="66"/>
      <c r="Q12" s="66"/>
      <c r="R12" s="66"/>
      <c r="S12" s="75"/>
      <c r="T12" s="76"/>
      <c r="U12" s="83">
        <v>2</v>
      </c>
      <c r="V12" s="84">
        <f t="shared" si="1"/>
        <v>1.6</v>
      </c>
      <c r="W12" s="85">
        <v>2E-3</v>
      </c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</row>
    <row r="13" spans="1:43" ht="45.75" customHeight="1">
      <c r="A13" s="9"/>
      <c r="B13" s="10" t="s">
        <v>41</v>
      </c>
      <c r="C13" s="12" t="s">
        <v>34</v>
      </c>
      <c r="D13" s="11" t="s">
        <v>42</v>
      </c>
      <c r="E13" s="28" t="s">
        <v>43</v>
      </c>
      <c r="F13" s="32" t="s">
        <v>44</v>
      </c>
      <c r="G13" s="33" t="s">
        <v>45</v>
      </c>
      <c r="H13" s="31" t="s">
        <v>39</v>
      </c>
      <c r="I13" s="46" t="s">
        <v>46</v>
      </c>
      <c r="J13" s="24">
        <v>3</v>
      </c>
      <c r="K13" s="47">
        <v>466667</v>
      </c>
      <c r="L13" s="47">
        <v>300</v>
      </c>
      <c r="M13" s="67">
        <v>1600</v>
      </c>
      <c r="N13" s="65"/>
      <c r="O13" s="66"/>
      <c r="P13" s="66"/>
      <c r="Q13" s="66"/>
      <c r="R13" s="66"/>
      <c r="S13" s="75"/>
      <c r="T13" s="76"/>
      <c r="U13" s="83">
        <v>3</v>
      </c>
      <c r="V13" s="84">
        <f t="shared" si="1"/>
        <v>5.3333333333333304</v>
      </c>
      <c r="W13" s="85">
        <v>5.0000000000000001E-3</v>
      </c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</row>
    <row r="14" spans="1:43" ht="45.75" customHeight="1">
      <c r="A14" s="9" t="s">
        <v>47</v>
      </c>
      <c r="B14" s="10" t="s">
        <v>48</v>
      </c>
      <c r="C14" s="12" t="s">
        <v>34</v>
      </c>
      <c r="D14" s="11" t="s">
        <v>49</v>
      </c>
      <c r="E14" s="28" t="s">
        <v>50</v>
      </c>
      <c r="F14" s="32" t="s">
        <v>37</v>
      </c>
      <c r="G14" s="33" t="s">
        <v>51</v>
      </c>
      <c r="H14" s="31" t="s">
        <v>39</v>
      </c>
      <c r="I14" s="48" t="s">
        <v>46</v>
      </c>
      <c r="J14" s="24">
        <v>3</v>
      </c>
      <c r="K14" s="47">
        <f>M14/J14*1000</f>
        <v>666666.66666666698</v>
      </c>
      <c r="L14" s="47">
        <v>600</v>
      </c>
      <c r="M14" s="68">
        <v>2000</v>
      </c>
      <c r="N14" s="66"/>
      <c r="O14" s="66"/>
      <c r="P14" s="66"/>
      <c r="Q14" s="66"/>
      <c r="R14" s="66"/>
      <c r="S14" s="76"/>
      <c r="T14" s="76"/>
      <c r="U14" s="83">
        <v>3</v>
      </c>
      <c r="V14" s="84">
        <f t="shared" si="1"/>
        <v>3.3333333333333299</v>
      </c>
      <c r="W14" s="85">
        <v>1.1999999999999999E-3</v>
      </c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</row>
    <row r="15" spans="1:43" ht="19.5" customHeight="1">
      <c r="A15" s="9"/>
      <c r="B15" s="13" t="s">
        <v>52</v>
      </c>
      <c r="C15" s="14"/>
      <c r="D15" s="14"/>
      <c r="E15" s="14"/>
      <c r="F15" s="14"/>
      <c r="G15" s="14"/>
      <c r="H15" s="34"/>
      <c r="I15" s="34"/>
      <c r="J15" s="49"/>
      <c r="K15" s="45"/>
      <c r="L15" s="45"/>
      <c r="M15" s="62">
        <f>M12+M14+M13</f>
        <v>6000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ht="24.75" customHeight="1">
      <c r="A16" s="1"/>
      <c r="B16" s="15"/>
      <c r="C16" s="16"/>
      <c r="D16" s="17"/>
      <c r="E16" s="17"/>
      <c r="F16" s="35"/>
      <c r="G16" s="35"/>
      <c r="H16" s="36"/>
      <c r="I16" s="36"/>
      <c r="J16" s="50"/>
      <c r="K16" s="51"/>
      <c r="L16" s="51"/>
      <c r="M16" s="70"/>
      <c r="N16" s="2"/>
      <c r="O16" s="2"/>
      <c r="P16" s="2"/>
      <c r="Q16" s="2"/>
      <c r="R16" s="2"/>
      <c r="S16" s="2"/>
      <c r="T16" s="2"/>
      <c r="U16" s="2"/>
      <c r="V16" s="2"/>
      <c r="W16" s="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5" customHeight="1">
      <c r="A17" s="1"/>
      <c r="B17" s="18" t="s">
        <v>53</v>
      </c>
      <c r="C17" s="19">
        <f>M15</f>
        <v>6000</v>
      </c>
      <c r="D17" s="17"/>
      <c r="E17" s="17"/>
      <c r="F17" s="35"/>
      <c r="G17" s="35"/>
      <c r="H17" s="36"/>
      <c r="I17" s="36"/>
      <c r="J17" s="50"/>
      <c r="K17" s="52"/>
      <c r="L17" s="51"/>
      <c r="M17" s="71"/>
      <c r="N17" s="2"/>
      <c r="O17" s="2"/>
      <c r="P17" s="2"/>
      <c r="Q17" s="2"/>
      <c r="R17" s="2"/>
      <c r="S17" s="2"/>
      <c r="T17" s="2"/>
      <c r="U17" s="2"/>
      <c r="V17" s="2"/>
      <c r="W17" s="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5" customHeight="1">
      <c r="A18" s="1"/>
      <c r="B18" s="20" t="s">
        <v>54</v>
      </c>
      <c r="C18" s="21">
        <f>SUM(C19:C21)</f>
        <v>18950</v>
      </c>
      <c r="D18" s="22"/>
      <c r="E18" s="17"/>
      <c r="F18" s="35"/>
      <c r="G18" s="35"/>
      <c r="H18" s="36"/>
      <c r="I18" s="36"/>
      <c r="J18" s="53"/>
      <c r="K18" s="54"/>
      <c r="L18" s="51"/>
      <c r="M18" s="70"/>
      <c r="N18" s="2"/>
      <c r="O18" s="2"/>
      <c r="P18" s="2"/>
      <c r="Q18" s="2"/>
      <c r="R18" s="2"/>
      <c r="S18" s="2"/>
      <c r="T18" s="2"/>
      <c r="U18" s="2"/>
      <c r="V18" s="2"/>
      <c r="W18" s="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5" customHeight="1">
      <c r="A19" s="1"/>
      <c r="B19" s="23" t="s">
        <v>55</v>
      </c>
      <c r="C19" s="24">
        <v>4000</v>
      </c>
      <c r="D19" s="22"/>
      <c r="E19" s="17"/>
      <c r="F19" s="35"/>
      <c r="G19" s="35"/>
      <c r="H19" s="36"/>
      <c r="I19" s="36"/>
      <c r="J19" s="53"/>
      <c r="K19" s="54"/>
      <c r="L19" s="51"/>
      <c r="M19" s="70"/>
      <c r="N19" s="2"/>
      <c r="O19" s="2"/>
      <c r="P19" s="2"/>
      <c r="Q19" s="2"/>
      <c r="R19" s="2"/>
      <c r="S19" s="2"/>
      <c r="T19" s="2"/>
      <c r="U19" s="2"/>
      <c r="V19" s="2"/>
      <c r="W19" s="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" customHeight="1">
      <c r="A20" s="1"/>
      <c r="B20" s="23" t="s">
        <v>56</v>
      </c>
      <c r="C20" s="24">
        <v>10450</v>
      </c>
      <c r="D20" s="22"/>
      <c r="E20" s="17"/>
      <c r="F20" s="35"/>
      <c r="G20" s="35"/>
      <c r="H20" s="36"/>
      <c r="I20" s="36"/>
      <c r="J20" s="53"/>
      <c r="K20" s="54"/>
      <c r="L20" s="51"/>
      <c r="M20" s="70"/>
      <c r="N20" s="2"/>
      <c r="O20" s="2"/>
      <c r="P20" s="2"/>
      <c r="Q20" s="2"/>
      <c r="R20" s="2"/>
      <c r="S20" s="2"/>
      <c r="T20" s="2"/>
      <c r="U20" s="2"/>
      <c r="V20" s="2"/>
      <c r="W20" s="2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5" customHeight="1">
      <c r="A21" s="1"/>
      <c r="B21" s="23" t="s">
        <v>57</v>
      </c>
      <c r="C21" s="24">
        <v>4500</v>
      </c>
      <c r="D21" s="22"/>
      <c r="E21" s="17"/>
      <c r="F21" s="35"/>
      <c r="G21" s="35"/>
      <c r="H21" s="36"/>
      <c r="I21" s="36"/>
      <c r="J21" s="53"/>
      <c r="K21" s="54"/>
      <c r="L21" s="51"/>
      <c r="M21" s="70"/>
      <c r="N21" s="2"/>
      <c r="O21" s="2"/>
      <c r="P21" s="2"/>
      <c r="Q21" s="2"/>
      <c r="R21" s="2"/>
      <c r="S21" s="2"/>
      <c r="T21" s="2"/>
      <c r="U21" s="2"/>
      <c r="V21" s="2"/>
      <c r="W21" s="2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5" customHeight="1">
      <c r="A22" s="1"/>
      <c r="B22" s="25"/>
      <c r="C22" s="26">
        <f>C17+C18</f>
        <v>24950</v>
      </c>
      <c r="D22" s="17"/>
      <c r="E22" s="17"/>
      <c r="F22" s="37"/>
      <c r="G22" s="37"/>
      <c r="H22" s="37"/>
      <c r="I22" s="37"/>
      <c r="J22" s="55"/>
      <c r="K22" s="56"/>
      <c r="L22" s="57"/>
      <c r="M22" s="72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2.75" customHeight="1">
      <c r="A23" s="1"/>
      <c r="B23" s="17"/>
      <c r="C23" s="17"/>
      <c r="D23" s="17"/>
      <c r="E23" s="17"/>
      <c r="F23" s="17"/>
      <c r="G23" s="17"/>
      <c r="H23" s="17"/>
      <c r="I23" s="17"/>
      <c r="J23" s="17"/>
      <c r="K23" s="58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2.75" customHeight="1">
      <c r="A24" s="1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2.75" customHeight="1">
      <c r="A25" s="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22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2.75" customHeight="1">
      <c r="A26" s="1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ht="12.75" customHeight="1">
      <c r="A27" s="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ht="12.75" customHeight="1">
      <c r="A28" s="1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2.75" customHeight="1">
      <c r="A29" s="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2.75" customHeight="1">
      <c r="A30" s="1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2.75" customHeight="1">
      <c r="A31" s="1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2.75" customHeight="1">
      <c r="A32" s="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2.75" customHeight="1">
      <c r="A33" s="1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2.75" customHeight="1">
      <c r="A34" s="1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2.75" customHeight="1">
      <c r="A35" s="1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2.75" customHeight="1">
      <c r="A36" s="1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2.75" customHeight="1">
      <c r="A37" s="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2.75" customHeight="1">
      <c r="A38" s="1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2.75" customHeight="1">
      <c r="A39" s="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2.75" customHeight="1">
      <c r="A40" s="1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2.75" customHeight="1">
      <c r="A41" s="1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2.75" customHeight="1">
      <c r="A42" s="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2.75" customHeight="1">
      <c r="A43" s="1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2.75" customHeight="1">
      <c r="A44" s="1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2.75" customHeight="1">
      <c r="A45" s="1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2.75" customHeight="1">
      <c r="A46" s="1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2.75" customHeight="1">
      <c r="A47" s="1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2.75" customHeight="1">
      <c r="A48" s="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2.75" customHeight="1">
      <c r="A49" s="1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2.75" customHeight="1">
      <c r="A50" s="1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2.75" customHeight="1">
      <c r="A51" s="1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2.75" customHeight="1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2.75" customHeight="1">
      <c r="A53" s="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2.75" customHeight="1">
      <c r="A54" s="1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2.75" customHeight="1">
      <c r="A55" s="1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2.75" customHeight="1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2.75" customHeight="1">
      <c r="A57" s="1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2.75" customHeight="1">
      <c r="A58" s="1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2.75" customHeight="1">
      <c r="A59" s="1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2.75" customHeight="1">
      <c r="A60" s="1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2.75" customHeight="1">
      <c r="A61" s="1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2.75" customHeight="1">
      <c r="A62" s="1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2.75" customHeight="1">
      <c r="A63" s="1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2.75" customHeight="1">
      <c r="A64" s="1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2.75" customHeight="1">
      <c r="A65" s="1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2.75" customHeight="1">
      <c r="A66" s="1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2.75" customHeight="1">
      <c r="A67" s="1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2.75" customHeight="1">
      <c r="A68" s="1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2.75" customHeight="1">
      <c r="A69" s="1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2.75" customHeight="1">
      <c r="A70" s="1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2.75" customHeight="1">
      <c r="A71" s="1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2.75" customHeight="1">
      <c r="A72" s="1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2.75" customHeight="1">
      <c r="A73" s="1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2.75" customHeight="1">
      <c r="A74" s="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2.75" customHeight="1">
      <c r="A75" s="1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2.75" customHeight="1">
      <c r="A76" s="1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2.75" customHeight="1">
      <c r="A77" s="1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2.75" customHeight="1">
      <c r="A78" s="1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2.75" customHeight="1">
      <c r="A79" s="1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2.75" customHeight="1">
      <c r="A80" s="1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2.75" customHeight="1">
      <c r="A81" s="1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2.75" customHeight="1">
      <c r="A82" s="1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2.75" customHeight="1">
      <c r="A83" s="1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2.75" customHeight="1">
      <c r="A84" s="1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2.75" customHeight="1">
      <c r="A85" s="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2.75" customHeight="1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2.75" customHeight="1">
      <c r="A87" s="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2.75" customHeight="1">
      <c r="A88" s="1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2.75" customHeight="1">
      <c r="A89" s="1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2.75" customHeight="1">
      <c r="A90" s="1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2.75" customHeight="1">
      <c r="A91" s="1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2.75" customHeight="1">
      <c r="A92" s="1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2.75" customHeight="1">
      <c r="A93" s="1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2.75" customHeight="1">
      <c r="A94" s="1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2.75" customHeight="1">
      <c r="A95" s="1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2.75" customHeight="1">
      <c r="A96" s="1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2.75" customHeight="1">
      <c r="A97" s="1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2.75" customHeight="1">
      <c r="A98" s="1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2.75" customHeight="1">
      <c r="A99" s="1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2.75" customHeight="1">
      <c r="A100" s="1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2.75" customHeight="1">
      <c r="A101" s="1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2.75" customHeight="1">
      <c r="A102" s="1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2.75" customHeight="1">
      <c r="A103" s="1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2.75" customHeight="1">
      <c r="A104" s="1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2.75" customHeight="1">
      <c r="A105" s="1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2.75" customHeight="1">
      <c r="A106" s="1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2.75" customHeight="1">
      <c r="A107" s="1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2.75" customHeight="1">
      <c r="A108" s="1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2.75" customHeight="1">
      <c r="A109" s="1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2.75" customHeight="1">
      <c r="A110" s="1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2.75" customHeight="1">
      <c r="A111" s="1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2.75" customHeight="1">
      <c r="A112" s="1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2.75" customHeight="1">
      <c r="A113" s="1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2.75" customHeight="1">
      <c r="A114" s="1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2.75" customHeight="1">
      <c r="A115" s="1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2.75" customHeight="1">
      <c r="A116" s="1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2.75" customHeight="1">
      <c r="A117" s="1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2.75" customHeight="1">
      <c r="A118" s="1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2.75" customHeight="1">
      <c r="A119" s="1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2.75" customHeight="1">
      <c r="A120" s="1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2.75" customHeight="1">
      <c r="A121" s="1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2.75" customHeight="1">
      <c r="A122" s="1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2.75" customHeight="1">
      <c r="A123" s="1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2.75" customHeight="1">
      <c r="A124" s="1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2.75" customHeight="1">
      <c r="A125" s="1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2.75" customHeight="1">
      <c r="A126" s="1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2.75" customHeight="1">
      <c r="A127" s="1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2.75" customHeight="1">
      <c r="A128" s="1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2.75" customHeight="1">
      <c r="A129" s="1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2.75" customHeight="1">
      <c r="A130" s="1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2.75" customHeight="1">
      <c r="A131" s="1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2.75" customHeight="1">
      <c r="A132" s="1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2.75" customHeight="1">
      <c r="A133" s="1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2.75" customHeight="1">
      <c r="A134" s="1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2.75" customHeight="1">
      <c r="A135" s="1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2.75" customHeight="1">
      <c r="A136" s="1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2.75" customHeight="1">
      <c r="A137" s="1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2.75" customHeight="1">
      <c r="A138" s="1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2.75" customHeight="1">
      <c r="A139" s="1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2.75" customHeight="1">
      <c r="A140" s="1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2.75" customHeight="1">
      <c r="A141" s="1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2.75" customHeight="1">
      <c r="A142" s="1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2.75" customHeight="1">
      <c r="A143" s="1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2.75" customHeight="1">
      <c r="A144" s="1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2.75" customHeight="1">
      <c r="A145" s="1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2.75" customHeight="1">
      <c r="A146" s="1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2.75" customHeight="1">
      <c r="A147" s="1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2.75" customHeight="1">
      <c r="A148" s="1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2.75" customHeight="1">
      <c r="A149" s="1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2.75" customHeight="1">
      <c r="A150" s="1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2.75" customHeight="1">
      <c r="A151" s="1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2.75" customHeight="1">
      <c r="A152" s="1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2.75" customHeight="1">
      <c r="A153" s="1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2.75" customHeight="1">
      <c r="A154" s="1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2.75" customHeight="1">
      <c r="A155" s="1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2.75" customHeight="1">
      <c r="A156" s="1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2.75" customHeight="1">
      <c r="A157" s="1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2.75" customHeight="1">
      <c r="A158" s="1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2.75" customHeight="1">
      <c r="A159" s="1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2.75" customHeight="1">
      <c r="A160" s="1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2.75" customHeight="1">
      <c r="A161" s="1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2.75" customHeight="1">
      <c r="A162" s="1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2.75" customHeight="1">
      <c r="A163" s="1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2.75" customHeight="1">
      <c r="A164" s="1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2.75" customHeight="1">
      <c r="A165" s="1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2.75" customHeight="1">
      <c r="A166" s="1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2.75" customHeight="1">
      <c r="A167" s="1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2.75" customHeight="1">
      <c r="A168" s="1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2.75" customHeight="1">
      <c r="A169" s="1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2.75" customHeight="1">
      <c r="A170" s="1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2.75" customHeight="1">
      <c r="A171" s="1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2.75" customHeight="1">
      <c r="A172" s="1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2.75" customHeight="1">
      <c r="A173" s="1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2.75" customHeight="1">
      <c r="A174" s="1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2.75" customHeight="1">
      <c r="A175" s="1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2.75" customHeight="1">
      <c r="A176" s="1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2.75" customHeight="1">
      <c r="A177" s="1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2.75" customHeight="1">
      <c r="A178" s="1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2.75" customHeight="1">
      <c r="A179" s="1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2.75" customHeight="1">
      <c r="A180" s="1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2.75" customHeight="1">
      <c r="A181" s="1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2.75" customHeight="1">
      <c r="A182" s="1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2.75" customHeight="1">
      <c r="A183" s="1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2.75" customHeight="1">
      <c r="A184" s="1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2.75" customHeight="1">
      <c r="A185" s="1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2.75" customHeight="1">
      <c r="A186" s="1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2.75" customHeight="1">
      <c r="A187" s="1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2.75" customHeight="1">
      <c r="A188" s="1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2.75" customHeight="1">
      <c r="A189" s="1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2.75" customHeight="1">
      <c r="A190" s="1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2.75" customHeight="1">
      <c r="A191" s="1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2.75" customHeight="1">
      <c r="A192" s="1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2.75" customHeight="1">
      <c r="A193" s="1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2.75" customHeight="1">
      <c r="A194" s="1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2.75" customHeight="1">
      <c r="A195" s="1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2.75" customHeight="1">
      <c r="A196" s="1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2.75" customHeight="1">
      <c r="A197" s="1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2.75" customHeight="1">
      <c r="A198" s="1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2.75" customHeight="1">
      <c r="A199" s="1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2.75" customHeight="1">
      <c r="A200" s="1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2.75" customHeight="1">
      <c r="A201" s="1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2.75" customHeight="1">
      <c r="A202" s="1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2.75" customHeight="1">
      <c r="A203" s="1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2.75" customHeight="1">
      <c r="A204" s="1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2.75" customHeight="1">
      <c r="A205" s="1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2.75" customHeight="1">
      <c r="A206" s="1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2.75" customHeight="1">
      <c r="A207" s="1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2.75" customHeight="1">
      <c r="A208" s="1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2.75" customHeight="1">
      <c r="A209" s="1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2.75" customHeight="1">
      <c r="A210" s="1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2.75" customHeight="1">
      <c r="A211" s="1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2.75" customHeight="1">
      <c r="A212" s="1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2.75" customHeight="1">
      <c r="A213" s="1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2.75" customHeight="1">
      <c r="A214" s="1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2.75" customHeight="1">
      <c r="A215" s="1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2.75" customHeight="1">
      <c r="A216" s="1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2.75" customHeight="1">
      <c r="A217" s="1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2.75" customHeight="1">
      <c r="A218" s="1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2.75" customHeight="1">
      <c r="A219" s="1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2.75" customHeight="1">
      <c r="A220" s="1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2.75" customHeight="1">
      <c r="A221" s="1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2.75" customHeight="1">
      <c r="A222" s="1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2.75" customHeight="1">
      <c r="A333" s="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2.75" customHeight="1">
      <c r="A334" s="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2.75" customHeight="1">
      <c r="A335" s="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2.75" customHeight="1">
      <c r="A336" s="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2.75" customHeight="1">
      <c r="A337" s="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2.75" customHeight="1">
      <c r="A338" s="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2.75" customHeight="1">
      <c r="A339" s="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2.75" customHeight="1">
      <c r="A340" s="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2.75" customHeight="1">
      <c r="A341" s="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2.75" customHeight="1">
      <c r="A342" s="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2.75" customHeight="1">
      <c r="A343" s="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2.75" customHeight="1">
      <c r="A344" s="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2.75" customHeight="1">
      <c r="A345" s="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2.75" customHeight="1">
      <c r="A346" s="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2.75" customHeight="1">
      <c r="A347" s="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2.75" customHeight="1">
      <c r="A348" s="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2.75" customHeight="1">
      <c r="A349" s="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2.75" customHeight="1">
      <c r="A350" s="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2.75" customHeight="1">
      <c r="A351" s="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2.75" customHeight="1">
      <c r="A352" s="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2.75" customHeight="1">
      <c r="A353" s="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2.75" customHeight="1">
      <c r="A354" s="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2.75" customHeight="1">
      <c r="A355" s="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2.75" customHeight="1">
      <c r="A356" s="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2.75" customHeight="1">
      <c r="A357" s="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2.75" customHeight="1">
      <c r="A358" s="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2.75" customHeight="1">
      <c r="A359" s="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2.75" customHeight="1">
      <c r="A360" s="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2.75" customHeight="1">
      <c r="A361" s="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2.75" customHeight="1">
      <c r="A362" s="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2.75" customHeight="1">
      <c r="A363" s="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2.75" customHeight="1">
      <c r="A364" s="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2.75" customHeight="1">
      <c r="A365" s="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2.75" customHeight="1">
      <c r="A366" s="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2.75" customHeight="1">
      <c r="A367" s="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2.75" customHeight="1">
      <c r="A368" s="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2.75" customHeight="1">
      <c r="A369" s="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2.75" customHeight="1">
      <c r="A370" s="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2.75" customHeight="1">
      <c r="A371" s="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2.75" customHeight="1">
      <c r="A372" s="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2.75" customHeight="1">
      <c r="A373" s="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2.75" customHeight="1">
      <c r="A374" s="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2.75" customHeight="1">
      <c r="A375" s="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2.75" customHeight="1">
      <c r="A376" s="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2.75" customHeight="1">
      <c r="A377" s="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2.75" customHeight="1">
      <c r="A378" s="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2.75" customHeight="1">
      <c r="A379" s="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2.75" customHeight="1">
      <c r="A380" s="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2.75" customHeight="1">
      <c r="A381" s="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2.75" customHeight="1">
      <c r="A382" s="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2.75" customHeight="1">
      <c r="A383" s="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2.75" customHeight="1">
      <c r="A384" s="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2.75" customHeight="1">
      <c r="A385" s="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2.75" customHeight="1">
      <c r="A386" s="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2.75" customHeight="1">
      <c r="A387" s="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2.75" customHeight="1">
      <c r="A388" s="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2.75" customHeight="1">
      <c r="A389" s="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2.75" customHeight="1">
      <c r="A390" s="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2.75" customHeight="1">
      <c r="A391" s="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2.75" customHeight="1">
      <c r="A392" s="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2.75" customHeight="1">
      <c r="A393" s="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2.75" customHeight="1">
      <c r="A394" s="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2.75" customHeight="1">
      <c r="A395" s="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2.75" customHeight="1">
      <c r="A396" s="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2.75" customHeight="1">
      <c r="A397" s="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2.75" customHeight="1">
      <c r="A398" s="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2.75" customHeight="1">
      <c r="A399" s="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2.75" customHeight="1">
      <c r="A400" s="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2.75" customHeight="1">
      <c r="A401" s="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2.75" customHeight="1">
      <c r="A402" s="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2.75" customHeight="1">
      <c r="A403" s="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2.75" customHeight="1">
      <c r="A404" s="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2.75" customHeight="1">
      <c r="A405" s="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2.75" customHeight="1">
      <c r="A406" s="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2.75" customHeight="1">
      <c r="A407" s="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2.75" customHeight="1">
      <c r="A408" s="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2.75" customHeight="1">
      <c r="A409" s="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2.75" customHeight="1">
      <c r="A410" s="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2.75" customHeight="1">
      <c r="A411" s="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2.75" customHeight="1">
      <c r="A412" s="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2.75" customHeight="1">
      <c r="A413" s="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2.75" customHeight="1">
      <c r="A414" s="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2.75" customHeight="1">
      <c r="A415" s="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2.75" customHeight="1">
      <c r="A416" s="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2.75" customHeight="1">
      <c r="A417" s="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2.75" customHeight="1">
      <c r="A418" s="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2.75" customHeight="1">
      <c r="A419" s="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2.75" customHeight="1">
      <c r="A420" s="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2.75" customHeight="1">
      <c r="A421" s="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2.75" customHeight="1">
      <c r="A422" s="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2.75" customHeight="1">
      <c r="A423" s="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2.75" customHeight="1">
      <c r="A424" s="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2.75" customHeight="1">
      <c r="A425" s="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2.75" customHeight="1">
      <c r="A426" s="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2.75" customHeight="1">
      <c r="A427" s="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2.75" customHeight="1">
      <c r="A428" s="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2.75" customHeight="1">
      <c r="A429" s="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2.75" customHeight="1">
      <c r="A430" s="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2.75" customHeight="1">
      <c r="A431" s="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2.75" customHeight="1">
      <c r="A432" s="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2.75" customHeight="1">
      <c r="A433" s="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2.75" customHeight="1">
      <c r="A434" s="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2.75" customHeight="1">
      <c r="A435" s="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2.75" customHeight="1">
      <c r="A436" s="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2.75" customHeight="1">
      <c r="A437" s="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2.75" customHeight="1">
      <c r="A438" s="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2.75" customHeight="1">
      <c r="A439" s="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2.75" customHeight="1">
      <c r="A440" s="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2.75" customHeight="1">
      <c r="A441" s="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2.75" customHeight="1">
      <c r="A442" s="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2.75" customHeight="1">
      <c r="A443" s="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2.75" customHeight="1">
      <c r="A444" s="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2.75" customHeight="1">
      <c r="A445" s="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2.75" customHeight="1">
      <c r="A446" s="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2.75" customHeight="1">
      <c r="A447" s="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2.75" customHeight="1">
      <c r="A448" s="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2.75" customHeight="1">
      <c r="A449" s="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2.75" customHeight="1">
      <c r="A450" s="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2.75" customHeight="1">
      <c r="A451" s="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2.75" customHeight="1">
      <c r="A452" s="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2.75" customHeight="1">
      <c r="A453" s="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2.75" customHeight="1">
      <c r="A454" s="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2.75" customHeight="1">
      <c r="A455" s="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2.75" customHeight="1">
      <c r="A456" s="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2.75" customHeight="1">
      <c r="A457" s="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2.75" customHeight="1">
      <c r="A458" s="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2.75" customHeight="1">
      <c r="A459" s="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2.75" customHeight="1">
      <c r="A460" s="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2.75" customHeight="1">
      <c r="A461" s="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2.75" customHeight="1">
      <c r="A462" s="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2.75" customHeight="1">
      <c r="A463" s="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2.75" customHeight="1">
      <c r="A464" s="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2.75" customHeight="1">
      <c r="A465" s="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2.75" customHeight="1">
      <c r="A466" s="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2.75" customHeight="1">
      <c r="A467" s="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2.75" customHeight="1">
      <c r="A468" s="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2.75" customHeight="1">
      <c r="A469" s="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2.75" customHeight="1">
      <c r="A470" s="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2.75" customHeight="1">
      <c r="A471" s="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2.75" customHeight="1">
      <c r="A472" s="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2.75" customHeight="1">
      <c r="A473" s="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2.75" customHeight="1">
      <c r="A474" s="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2.75" customHeight="1">
      <c r="A475" s="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2.75" customHeight="1">
      <c r="A476" s="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2.75" customHeight="1">
      <c r="A477" s="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2.75" customHeight="1">
      <c r="A478" s="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2.75" customHeight="1">
      <c r="A479" s="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2.75" customHeight="1">
      <c r="A480" s="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2.75" customHeight="1">
      <c r="A481" s="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2.75" customHeight="1">
      <c r="A482" s="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2.75" customHeight="1">
      <c r="A483" s="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2.75" customHeight="1">
      <c r="A484" s="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2.75" customHeight="1">
      <c r="A485" s="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2.75" customHeight="1">
      <c r="A486" s="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2.75" customHeight="1">
      <c r="A487" s="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2.75" customHeight="1">
      <c r="A488" s="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2.75" customHeight="1">
      <c r="A489" s="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2.75" customHeight="1">
      <c r="A490" s="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2.75" customHeight="1">
      <c r="A491" s="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2.75" customHeight="1">
      <c r="A492" s="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2.75" customHeight="1">
      <c r="A493" s="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2.75" customHeight="1">
      <c r="A494" s="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2.75" customHeight="1">
      <c r="A495" s="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2.75" customHeight="1">
      <c r="A496" s="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2.75" customHeight="1">
      <c r="A497" s="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2.75" customHeight="1">
      <c r="A498" s="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2.75" customHeight="1">
      <c r="A499" s="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2.75" customHeight="1">
      <c r="A500" s="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2.75" customHeight="1">
      <c r="A501" s="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2.75" customHeight="1">
      <c r="A502" s="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2.75" customHeight="1">
      <c r="A503" s="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2.75" customHeight="1">
      <c r="A504" s="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2.75" customHeight="1">
      <c r="A505" s="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2.75" customHeight="1">
      <c r="A506" s="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2.75" customHeight="1">
      <c r="A507" s="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2.75" customHeight="1">
      <c r="A508" s="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2.75" customHeight="1">
      <c r="A509" s="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2.75" customHeight="1">
      <c r="A510" s="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2.75" customHeight="1">
      <c r="A511" s="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2.75" customHeight="1">
      <c r="A512" s="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2.75" customHeight="1">
      <c r="A513" s="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2.75" customHeight="1">
      <c r="A514" s="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2.75" customHeight="1">
      <c r="A515" s="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2.75" customHeight="1">
      <c r="A516" s="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2.75" customHeight="1">
      <c r="A517" s="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2.75" customHeight="1">
      <c r="A518" s="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2.75" customHeight="1">
      <c r="A519" s="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2.75" customHeight="1">
      <c r="A520" s="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2.75" customHeight="1">
      <c r="A521" s="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2.75" customHeight="1">
      <c r="A522" s="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2.75" customHeight="1">
      <c r="A523" s="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2.75" customHeight="1">
      <c r="A524" s="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2.75" customHeight="1">
      <c r="A525" s="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2.75" customHeight="1">
      <c r="A526" s="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2.75" customHeight="1">
      <c r="A527" s="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2.75" customHeight="1">
      <c r="A528" s="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2.75" customHeight="1">
      <c r="A529" s="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2.75" customHeight="1">
      <c r="A530" s="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2.75" customHeight="1">
      <c r="A531" s="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2.75" customHeight="1">
      <c r="A532" s="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2.75" customHeight="1">
      <c r="A533" s="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2.75" customHeight="1">
      <c r="A534" s="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2.75" customHeight="1">
      <c r="A535" s="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2.75" customHeight="1">
      <c r="A536" s="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2.75" customHeight="1">
      <c r="A537" s="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2.75" customHeight="1">
      <c r="A538" s="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2.75" customHeight="1">
      <c r="A539" s="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2.75" customHeight="1">
      <c r="A540" s="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2.75" customHeight="1">
      <c r="A541" s="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2.75" customHeight="1">
      <c r="A542" s="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2.75" customHeight="1">
      <c r="A543" s="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2.75" customHeight="1">
      <c r="A544" s="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2.75" customHeight="1">
      <c r="A545" s="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2.75" customHeight="1">
      <c r="A546" s="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2.75" customHeight="1">
      <c r="A547" s="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2.75" customHeight="1">
      <c r="A548" s="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2.75" customHeight="1">
      <c r="A549" s="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2.75" customHeight="1">
      <c r="A550" s="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2.75" customHeight="1">
      <c r="A551" s="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2.75" customHeight="1">
      <c r="A552" s="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2.75" customHeight="1">
      <c r="A553" s="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2.75" customHeight="1">
      <c r="A554" s="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2.75" customHeight="1">
      <c r="A555" s="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2.75" customHeight="1">
      <c r="A556" s="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2.75" customHeight="1">
      <c r="A557" s="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2.75" customHeight="1">
      <c r="A558" s="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2.75" customHeight="1">
      <c r="A559" s="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2.75" customHeight="1">
      <c r="A560" s="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2.75" customHeight="1">
      <c r="A561" s="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2.75" customHeight="1">
      <c r="A562" s="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2.75" customHeight="1">
      <c r="A563" s="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2.75" customHeight="1">
      <c r="A564" s="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2.75" customHeight="1">
      <c r="A565" s="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2.75" customHeight="1">
      <c r="A566" s="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2.75" customHeight="1">
      <c r="A567" s="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2.75" customHeight="1">
      <c r="A568" s="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2.75" customHeight="1">
      <c r="A569" s="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2.75" customHeight="1">
      <c r="A570" s="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2.75" customHeight="1">
      <c r="A571" s="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2.75" customHeight="1">
      <c r="A572" s="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2.75" customHeight="1">
      <c r="A573" s="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2.75" customHeight="1">
      <c r="A574" s="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2.75" customHeight="1">
      <c r="A575" s="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2.75" customHeight="1">
      <c r="A576" s="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2.75" customHeight="1">
      <c r="A577" s="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2.75" customHeight="1">
      <c r="A578" s="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2.75" customHeight="1">
      <c r="A579" s="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2.75" customHeight="1">
      <c r="A580" s="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2.75" customHeight="1">
      <c r="A581" s="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2.75" customHeight="1">
      <c r="A582" s="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2.75" customHeight="1">
      <c r="A583" s="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2.75" customHeight="1">
      <c r="A584" s="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2.75" customHeight="1">
      <c r="A585" s="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2.75" customHeight="1">
      <c r="A586" s="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2.75" customHeight="1">
      <c r="A587" s="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2.75" customHeight="1">
      <c r="A588" s="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2.75" customHeight="1">
      <c r="A589" s="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2.75" customHeight="1">
      <c r="A590" s="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2.75" customHeight="1">
      <c r="A591" s="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2.75" customHeight="1">
      <c r="A592" s="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2.75" customHeight="1">
      <c r="A593" s="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2.75" customHeight="1">
      <c r="A594" s="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2.75" customHeight="1">
      <c r="A595" s="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2.75" customHeight="1">
      <c r="A596" s="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2.75" customHeight="1">
      <c r="A597" s="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2.75" customHeight="1">
      <c r="A598" s="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2.75" customHeight="1">
      <c r="A599" s="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2.75" customHeight="1">
      <c r="A600" s="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2.75" customHeight="1">
      <c r="A601" s="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2.75" customHeight="1">
      <c r="A602" s="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2.75" customHeight="1">
      <c r="A603" s="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2.75" customHeight="1">
      <c r="A604" s="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2.75" customHeight="1">
      <c r="A605" s="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2.75" customHeight="1">
      <c r="A606" s="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2.75" customHeight="1">
      <c r="A607" s="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2.75" customHeight="1">
      <c r="A608" s="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2.75" customHeight="1">
      <c r="A609" s="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2.75" customHeight="1">
      <c r="A610" s="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2.75" customHeight="1">
      <c r="A611" s="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2.75" customHeight="1">
      <c r="A612" s="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2.75" customHeight="1">
      <c r="A613" s="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2.75" customHeight="1">
      <c r="A614" s="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2.75" customHeight="1">
      <c r="A615" s="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2.75" customHeight="1">
      <c r="A616" s="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2.75" customHeight="1">
      <c r="A617" s="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2.75" customHeight="1">
      <c r="A618" s="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2.75" customHeight="1">
      <c r="A619" s="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2.75" customHeight="1">
      <c r="A620" s="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2.75" customHeight="1">
      <c r="A621" s="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2.75" customHeight="1">
      <c r="A622" s="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2.75" customHeight="1">
      <c r="A623" s="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2.75" customHeight="1">
      <c r="A624" s="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2.75" customHeight="1">
      <c r="A625" s="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2.75" customHeight="1">
      <c r="A626" s="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2.75" customHeight="1">
      <c r="A627" s="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2.75" customHeight="1">
      <c r="A628" s="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2.75" customHeight="1">
      <c r="A629" s="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2.75" customHeight="1">
      <c r="A630" s="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2.75" customHeight="1">
      <c r="A631" s="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2.75" customHeight="1">
      <c r="A632" s="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2.75" customHeight="1">
      <c r="A633" s="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2.75" customHeight="1">
      <c r="A634" s="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2.75" customHeight="1">
      <c r="A635" s="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2.75" customHeight="1">
      <c r="A636" s="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2.75" customHeight="1">
      <c r="A637" s="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2.75" customHeight="1">
      <c r="A638" s="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2.75" customHeight="1">
      <c r="A639" s="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2.75" customHeight="1">
      <c r="A640" s="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2.75" customHeight="1">
      <c r="A641" s="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2.75" customHeight="1">
      <c r="A642" s="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2.75" customHeight="1">
      <c r="A643" s="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2.75" customHeight="1">
      <c r="A644" s="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2.75" customHeight="1">
      <c r="A645" s="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2.75" customHeight="1">
      <c r="A646" s="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2.75" customHeight="1">
      <c r="A647" s="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2.75" customHeight="1">
      <c r="A648" s="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2.75" customHeight="1">
      <c r="A649" s="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2.75" customHeight="1">
      <c r="A650" s="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2.75" customHeight="1">
      <c r="A651" s="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2.75" customHeight="1">
      <c r="A652" s="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2.75" customHeight="1">
      <c r="A653" s="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2.75" customHeight="1">
      <c r="A654" s="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2.75" customHeight="1">
      <c r="A655" s="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2.75" customHeight="1">
      <c r="A656" s="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2.75" customHeight="1">
      <c r="A657" s="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2.75" customHeight="1">
      <c r="A658" s="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2.75" customHeight="1">
      <c r="A659" s="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2.75" customHeight="1">
      <c r="A660" s="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2.75" customHeight="1">
      <c r="A661" s="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2.75" customHeight="1">
      <c r="A662" s="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2.75" customHeight="1">
      <c r="A663" s="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2.75" customHeight="1">
      <c r="A664" s="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2.75" customHeight="1">
      <c r="A665" s="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2.75" customHeight="1">
      <c r="A666" s="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2.75" customHeight="1">
      <c r="A667" s="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2.75" customHeight="1">
      <c r="A668" s="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2.75" customHeight="1">
      <c r="A669" s="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2.75" customHeight="1">
      <c r="A670" s="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2.75" customHeight="1">
      <c r="A671" s="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2.75" customHeight="1">
      <c r="A672" s="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2.75" customHeight="1">
      <c r="A673" s="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2.75" customHeight="1">
      <c r="A674" s="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2.75" customHeight="1">
      <c r="A675" s="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2.75" customHeight="1">
      <c r="A676" s="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2.75" customHeight="1">
      <c r="A677" s="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2.75" customHeight="1">
      <c r="A678" s="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2.75" customHeight="1">
      <c r="A679" s="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2.75" customHeight="1">
      <c r="A680" s="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2.75" customHeight="1">
      <c r="A681" s="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2.75" customHeight="1">
      <c r="A682" s="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2.75" customHeight="1">
      <c r="A683" s="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2.75" customHeight="1">
      <c r="A684" s="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2.75" customHeight="1">
      <c r="A685" s="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2.75" customHeight="1">
      <c r="A686" s="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2.75" customHeight="1">
      <c r="A687" s="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2.75" customHeight="1">
      <c r="A688" s="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2.75" customHeight="1">
      <c r="A689" s="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2.75" customHeight="1">
      <c r="A690" s="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2.75" customHeight="1">
      <c r="A691" s="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2.75" customHeight="1">
      <c r="A692" s="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2.75" customHeight="1">
      <c r="A693" s="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2.75" customHeight="1">
      <c r="A694" s="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2.75" customHeight="1">
      <c r="A695" s="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2.75" customHeight="1">
      <c r="A696" s="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2.75" customHeight="1">
      <c r="A697" s="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2.75" customHeight="1">
      <c r="A698" s="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2.75" customHeight="1">
      <c r="A699" s="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2.75" customHeight="1">
      <c r="A700" s="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2.75" customHeight="1">
      <c r="A701" s="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2.75" customHeight="1">
      <c r="A702" s="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2.75" customHeight="1">
      <c r="A703" s="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2.75" customHeight="1">
      <c r="A704" s="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2.75" customHeight="1">
      <c r="A705" s="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2.75" customHeight="1">
      <c r="A706" s="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2.75" customHeight="1">
      <c r="A707" s="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2.75" customHeight="1">
      <c r="A708" s="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2.75" customHeight="1">
      <c r="A709" s="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2.75" customHeight="1">
      <c r="A710" s="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2.75" customHeight="1">
      <c r="A711" s="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2.75" customHeight="1">
      <c r="A712" s="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2.75" customHeight="1">
      <c r="A713" s="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2.75" customHeight="1">
      <c r="A714" s="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2.75" customHeight="1">
      <c r="A715" s="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2.75" customHeight="1">
      <c r="A716" s="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2.75" customHeight="1">
      <c r="A717" s="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2.75" customHeight="1">
      <c r="A718" s="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2.75" customHeight="1">
      <c r="A719" s="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2.75" customHeight="1">
      <c r="A720" s="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2.75" customHeight="1">
      <c r="A721" s="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2.75" customHeight="1">
      <c r="A722" s="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2.75" customHeight="1">
      <c r="A723" s="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2.75" customHeight="1">
      <c r="A724" s="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2.75" customHeight="1">
      <c r="A725" s="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2.75" customHeight="1">
      <c r="A726" s="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2.75" customHeight="1">
      <c r="A727" s="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2.75" customHeight="1">
      <c r="A728" s="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2.75" customHeight="1">
      <c r="A729" s="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2.75" customHeight="1">
      <c r="A730" s="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2.75" customHeight="1">
      <c r="A731" s="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2.75" customHeight="1">
      <c r="A732" s="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2.75" customHeight="1">
      <c r="A733" s="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2.75" customHeight="1">
      <c r="A734" s="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2.75" customHeight="1">
      <c r="A735" s="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2.75" customHeight="1">
      <c r="A736" s="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2.75" customHeight="1">
      <c r="A737" s="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2.75" customHeight="1">
      <c r="A738" s="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2.75" customHeight="1">
      <c r="A739" s="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2.75" customHeight="1">
      <c r="A740" s="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2.75" customHeight="1">
      <c r="A741" s="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2.75" customHeight="1">
      <c r="A742" s="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2.75" customHeight="1">
      <c r="A743" s="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2.75" customHeight="1">
      <c r="A744" s="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2.75" customHeight="1">
      <c r="A745" s="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2.75" customHeight="1">
      <c r="A746" s="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2.75" customHeight="1">
      <c r="A747" s="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2.75" customHeight="1">
      <c r="A748" s="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2.75" customHeight="1">
      <c r="A749" s="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2.75" customHeight="1">
      <c r="A750" s="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2.75" customHeight="1">
      <c r="A751" s="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2.75" customHeight="1">
      <c r="A752" s="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2.75" customHeight="1">
      <c r="A753" s="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2.75" customHeight="1">
      <c r="A754" s="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2.75" customHeight="1">
      <c r="A755" s="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2.75" customHeight="1">
      <c r="A756" s="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2.75" customHeight="1">
      <c r="A757" s="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2.75" customHeight="1">
      <c r="A758" s="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2.75" customHeight="1">
      <c r="A759" s="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2.75" customHeight="1">
      <c r="A760" s="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2.75" customHeight="1">
      <c r="A761" s="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2.75" customHeight="1">
      <c r="A762" s="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2.75" customHeight="1">
      <c r="A763" s="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2.75" customHeight="1">
      <c r="A764" s="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2.75" customHeight="1">
      <c r="A765" s="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2.75" customHeight="1">
      <c r="A766" s="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2.75" customHeight="1">
      <c r="A767" s="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2.75" customHeight="1">
      <c r="A768" s="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2.75" customHeight="1">
      <c r="A769" s="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2.75" customHeight="1">
      <c r="A770" s="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2.75" customHeight="1">
      <c r="A771" s="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2.75" customHeight="1">
      <c r="A772" s="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2.75" customHeight="1">
      <c r="A773" s="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2.75" customHeight="1">
      <c r="A774" s="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2.75" customHeight="1">
      <c r="A775" s="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2.75" customHeight="1">
      <c r="A776" s="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2.75" customHeight="1">
      <c r="A777" s="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2.75" customHeight="1">
      <c r="A778" s="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2.75" customHeight="1">
      <c r="A779" s="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2.75" customHeight="1">
      <c r="A780" s="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2.75" customHeight="1">
      <c r="A781" s="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2.75" customHeight="1">
      <c r="A782" s="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2.75" customHeight="1">
      <c r="A783" s="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2.75" customHeight="1">
      <c r="A784" s="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2.75" customHeight="1">
      <c r="A785" s="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2.75" customHeight="1">
      <c r="A786" s="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2.75" customHeight="1">
      <c r="A787" s="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2.75" customHeight="1">
      <c r="A788" s="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2.75" customHeight="1">
      <c r="A789" s="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2.75" customHeight="1">
      <c r="A790" s="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2.75" customHeight="1">
      <c r="A791" s="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2.75" customHeight="1">
      <c r="A792" s="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2.75" customHeight="1">
      <c r="A793" s="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2.75" customHeight="1">
      <c r="A794" s="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2.75" customHeight="1">
      <c r="A795" s="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2.75" customHeight="1">
      <c r="A796" s="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2.75" customHeight="1">
      <c r="A797" s="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2.75" customHeight="1">
      <c r="A798" s="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2.75" customHeight="1">
      <c r="A799" s="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2.75" customHeight="1">
      <c r="A800" s="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2.75" customHeight="1">
      <c r="A801" s="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2.75" customHeight="1">
      <c r="A802" s="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2.75" customHeight="1">
      <c r="A803" s="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2.75" customHeight="1">
      <c r="A804" s="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2.75" customHeight="1">
      <c r="A805" s="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2.75" customHeight="1">
      <c r="A806" s="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2.75" customHeight="1">
      <c r="A807" s="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2.75" customHeight="1">
      <c r="A808" s="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2.75" customHeight="1">
      <c r="A809" s="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2.75" customHeight="1">
      <c r="A810" s="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2.75" customHeight="1">
      <c r="A811" s="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2.75" customHeight="1">
      <c r="A812" s="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2.75" customHeight="1">
      <c r="A813" s="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2.75" customHeight="1">
      <c r="A814" s="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2.75" customHeight="1">
      <c r="A815" s="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2.75" customHeight="1">
      <c r="A816" s="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2.75" customHeight="1">
      <c r="A817" s="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2.75" customHeight="1">
      <c r="A818" s="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2.75" customHeight="1">
      <c r="A819" s="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2.75" customHeight="1">
      <c r="A820" s="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2.75" customHeight="1">
      <c r="A821" s="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2.75" customHeight="1">
      <c r="A822" s="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2.75" customHeight="1">
      <c r="A823" s="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2.75" customHeight="1">
      <c r="A824" s="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2.75" customHeight="1">
      <c r="A825" s="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2.75" customHeight="1">
      <c r="A826" s="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2.75" customHeight="1">
      <c r="A827" s="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2.75" customHeight="1">
      <c r="A828" s="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2.75" customHeight="1">
      <c r="A829" s="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2.75" customHeight="1">
      <c r="A830" s="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2.75" customHeight="1">
      <c r="A831" s="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2.75" customHeight="1">
      <c r="A832" s="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2.75" customHeight="1">
      <c r="A833" s="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2.75" customHeight="1">
      <c r="A834" s="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2.75" customHeight="1">
      <c r="A835" s="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2.75" customHeight="1">
      <c r="A836" s="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2.75" customHeight="1">
      <c r="A837" s="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2.75" customHeight="1">
      <c r="A838" s="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2.75" customHeight="1">
      <c r="A839" s="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2.75" customHeight="1">
      <c r="A840" s="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2.75" customHeight="1">
      <c r="A841" s="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2.75" customHeight="1">
      <c r="A842" s="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2.75" customHeight="1">
      <c r="A843" s="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2.75" customHeight="1">
      <c r="A844" s="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2.75" customHeight="1">
      <c r="A845" s="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2.75" customHeight="1">
      <c r="A846" s="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2.75" customHeight="1">
      <c r="A847" s="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2.75" customHeight="1">
      <c r="A848" s="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2.75" customHeight="1">
      <c r="A849" s="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2.75" customHeight="1">
      <c r="A850" s="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2.75" customHeight="1">
      <c r="A851" s="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2.75" customHeight="1">
      <c r="A852" s="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2.75" customHeight="1">
      <c r="A853" s="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2.75" customHeight="1">
      <c r="A854" s="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2.75" customHeight="1">
      <c r="A855" s="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2.75" customHeight="1">
      <c r="A856" s="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2.75" customHeight="1">
      <c r="A857" s="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2.75" customHeight="1">
      <c r="A858" s="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2.75" customHeight="1">
      <c r="A859" s="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2.75" customHeight="1">
      <c r="A860" s="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2.75" customHeight="1">
      <c r="A861" s="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2.75" customHeight="1">
      <c r="A862" s="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2.75" customHeight="1">
      <c r="A863" s="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2.75" customHeight="1">
      <c r="A864" s="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2.75" customHeight="1">
      <c r="A865" s="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2.75" customHeight="1">
      <c r="A866" s="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2.75" customHeight="1">
      <c r="A867" s="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2.75" customHeight="1">
      <c r="A868" s="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2.75" customHeight="1">
      <c r="A869" s="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2.75" customHeight="1">
      <c r="A870" s="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2.75" customHeight="1">
      <c r="A871" s="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2.75" customHeight="1">
      <c r="A872" s="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2.75" customHeight="1">
      <c r="A873" s="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2.75" customHeight="1">
      <c r="A874" s="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2.75" customHeight="1">
      <c r="A875" s="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2.75" customHeight="1">
      <c r="A876" s="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2.75" customHeight="1">
      <c r="A877" s="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2.75" customHeight="1">
      <c r="A878" s="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2.75" customHeight="1">
      <c r="A879" s="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2.75" customHeight="1">
      <c r="A880" s="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2.75" customHeight="1">
      <c r="A881" s="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2.75" customHeight="1">
      <c r="A882" s="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2.75" customHeight="1">
      <c r="A883" s="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2.75" customHeight="1">
      <c r="A884" s="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2.75" customHeight="1">
      <c r="A885" s="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2.75" customHeight="1">
      <c r="A886" s="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2.75" customHeight="1">
      <c r="A887" s="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2.75" customHeight="1">
      <c r="A888" s="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2.75" customHeight="1">
      <c r="A889" s="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2.75" customHeight="1">
      <c r="A890" s="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2.75" customHeight="1">
      <c r="A891" s="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2.75" customHeight="1">
      <c r="A892" s="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2.75" customHeight="1">
      <c r="A893" s="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2.75" customHeight="1">
      <c r="A894" s="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2.75" customHeight="1">
      <c r="A895" s="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2.75" customHeight="1">
      <c r="A896" s="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2.75" customHeight="1">
      <c r="A897" s="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2.75" customHeight="1">
      <c r="A898" s="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2.75" customHeight="1">
      <c r="A899" s="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2.75" customHeight="1">
      <c r="A900" s="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2.75" customHeight="1">
      <c r="A901" s="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2.75" customHeight="1">
      <c r="A902" s="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2.75" customHeight="1">
      <c r="A903" s="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2.75" customHeight="1">
      <c r="A904" s="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2.75" customHeight="1">
      <c r="A905" s="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2.75" customHeight="1">
      <c r="A906" s="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2.75" customHeight="1">
      <c r="A907" s="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2.75" customHeight="1">
      <c r="A908" s="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2.75" customHeight="1">
      <c r="A909" s="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2.75" customHeight="1">
      <c r="A910" s="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2.75" customHeight="1">
      <c r="A911" s="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2.75" customHeight="1">
      <c r="A912" s="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2.75" customHeight="1">
      <c r="A913" s="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2.75" customHeight="1">
      <c r="A914" s="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2.75" customHeight="1">
      <c r="A915" s="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2.75" customHeight="1">
      <c r="A916" s="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2.75" customHeight="1">
      <c r="A917" s="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2.75" customHeight="1">
      <c r="A918" s="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2.75" customHeight="1">
      <c r="A919" s="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2.75" customHeight="1">
      <c r="A920" s="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2.75" customHeight="1">
      <c r="A921" s="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2.75" customHeight="1">
      <c r="A922" s="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2.75" customHeight="1">
      <c r="A923" s="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2.75" customHeight="1">
      <c r="A924" s="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2.75" customHeight="1">
      <c r="A925" s="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2.75" customHeight="1">
      <c r="A926" s="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2.75" customHeight="1">
      <c r="A927" s="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2.75" customHeight="1">
      <c r="A928" s="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2.75" customHeight="1">
      <c r="A929" s="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2.75" customHeight="1">
      <c r="A930" s="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2.75" customHeight="1">
      <c r="A931" s="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2.75" customHeight="1">
      <c r="A932" s="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2.75" customHeight="1">
      <c r="A933" s="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2.75" customHeight="1">
      <c r="A934" s="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2.75" customHeight="1">
      <c r="A935" s="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2.75" customHeight="1">
      <c r="A936" s="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2.75" customHeight="1">
      <c r="A937" s="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2.75" customHeight="1">
      <c r="A938" s="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2.75" customHeight="1">
      <c r="A939" s="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2.75" customHeight="1">
      <c r="A940" s="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2.75" customHeight="1">
      <c r="A941" s="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2.75" customHeight="1">
      <c r="A942" s="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2.75" customHeight="1">
      <c r="A943" s="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2.75" customHeight="1">
      <c r="A944" s="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2.75" customHeight="1">
      <c r="A945" s="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2.75" customHeight="1">
      <c r="A946" s="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2.75" customHeight="1">
      <c r="A947" s="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2.75" customHeight="1">
      <c r="A948" s="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2.75" customHeight="1">
      <c r="A949" s="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2.75" customHeight="1">
      <c r="A950" s="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2.75" customHeight="1">
      <c r="A951" s="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2.75" customHeight="1">
      <c r="A952" s="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2.75" customHeight="1">
      <c r="A953" s="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2.75" customHeight="1">
      <c r="A954" s="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2.75" customHeight="1">
      <c r="A955" s="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2.75" customHeight="1">
      <c r="A956" s="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2.75" customHeight="1">
      <c r="A957" s="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2.75" customHeight="1">
      <c r="A958" s="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2.75" customHeight="1">
      <c r="A959" s="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2.75" customHeight="1">
      <c r="A960" s="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2.75" customHeight="1">
      <c r="A961" s="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2.75" customHeight="1">
      <c r="A962" s="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2.75" customHeight="1">
      <c r="A963" s="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2.75" customHeight="1">
      <c r="A964" s="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2.75" customHeight="1">
      <c r="A965" s="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2.75" customHeight="1">
      <c r="A966" s="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2.75" customHeight="1">
      <c r="A967" s="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2.75" customHeight="1">
      <c r="A968" s="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2.75" customHeight="1">
      <c r="A969" s="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2.75" customHeight="1">
      <c r="A970" s="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2.75" customHeight="1">
      <c r="A971" s="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2.75" customHeight="1">
      <c r="A972" s="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2.75" customHeight="1">
      <c r="A973" s="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2.75" customHeight="1">
      <c r="A974" s="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2.75" customHeight="1">
      <c r="A975" s="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2.75" customHeight="1">
      <c r="A976" s="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2.75" customHeight="1">
      <c r="A977" s="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2.75" customHeight="1">
      <c r="A978" s="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2.75" customHeight="1">
      <c r="A979" s="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2.75" customHeight="1">
      <c r="A980" s="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2.75" customHeight="1">
      <c r="A981" s="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2.75" customHeight="1">
      <c r="A982" s="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2.75" customHeight="1">
      <c r="A983" s="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2.75" customHeight="1">
      <c r="A984" s="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2.75" customHeight="1">
      <c r="A985" s="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2.75" customHeight="1">
      <c r="A986" s="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2.75" customHeight="1">
      <c r="A987" s="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2.75" customHeight="1">
      <c r="A988" s="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2.75" customHeight="1">
      <c r="A989" s="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2.75" customHeight="1">
      <c r="A990" s="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2.75" customHeight="1">
      <c r="A991" s="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2.75" customHeight="1">
      <c r="A992" s="1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2.75" customHeight="1">
      <c r="A993" s="1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2.75" customHeight="1">
      <c r="A994" s="1"/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2.75" customHeight="1">
      <c r="A995" s="1"/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2.75" customHeight="1">
      <c r="A996" s="1"/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2.75" customHeight="1">
      <c r="A997" s="1"/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2.75" customHeight="1">
      <c r="A998" s="1"/>
      <c r="B998" s="81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2.75" customHeight="1">
      <c r="A999" s="1"/>
      <c r="B999" s="81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</sheetData>
  <mergeCells count="15">
    <mergeCell ref="C6:E6"/>
    <mergeCell ref="N8:P8"/>
    <mergeCell ref="Q8:R8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</mergeCells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208c18-c0d6-41b3-b90a-f1c20a5b003c">
      <Terms xmlns="http://schemas.microsoft.com/office/infopath/2007/PartnerControls"/>
    </lcf76f155ced4ddcb4097134ff3c332f>
    <TaxCatchAll xmlns="b8a1d2b4-14fc-4346-bc33-b5e3ce352a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F4ADEEDD509F489FBC6C72B4662782" ma:contentTypeVersion="19" ma:contentTypeDescription="Create a new document." ma:contentTypeScope="" ma:versionID="03551e9fa04cb5f0bb26ea7d59b7c832">
  <xsd:schema xmlns:xsd="http://www.w3.org/2001/XMLSchema" xmlns:xs="http://www.w3.org/2001/XMLSchema" xmlns:p="http://schemas.microsoft.com/office/2006/metadata/properties" xmlns:ns2="19208c18-c0d6-41b3-b90a-f1c20a5b003c" xmlns:ns3="b8a1d2b4-14fc-4346-bc33-b5e3ce352a93" targetNamespace="http://schemas.microsoft.com/office/2006/metadata/properties" ma:root="true" ma:fieldsID="475ab65ecf0fe383ca4971d345ed2be7" ns2:_="" ns3:_="">
    <xsd:import namespace="19208c18-c0d6-41b3-b90a-f1c20a5b003c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08c18-c0d6-41b3-b90a-f1c20a5b0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8561def-1c34-4e1f-8097-6178a133d3d4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A3C9A8-6F40-4F47-8AE6-2F1F0C0E97D9}"/>
</file>

<file path=customXml/itemProps2.xml><?xml version="1.0" encoding="utf-8"?>
<ds:datastoreItem xmlns:ds="http://schemas.openxmlformats.org/officeDocument/2006/customXml" ds:itemID="{C0C9F94F-2379-456C-B665-376D35651340}"/>
</file>

<file path=customXml/itemProps3.xml><?xml version="1.0" encoding="utf-8"?>
<ds:datastoreItem xmlns:ds="http://schemas.openxmlformats.org/officeDocument/2006/customXml" ds:itemID="{4F06FEF7-4514-4E2A-BB91-FC4A574949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2023-01-13T20:05:00Z</dcterms:created>
  <dcterms:modified xsi:type="dcterms:W3CDTF">2025-11-11T09:46:22Z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0x01010016F4ADEEDD509F489FBC6C72B4662782</vt:lpwstr>
  </property>
  <property fmtid="{D5CDD505-2E9C-101B-9397-08002B2CF9AE}" pid="3" name="ICV">
    <vt:lpwstr>233D7971E60F4A86457AFB6843E3DC3C_43</vt:lpwstr>
  </property>
  <property fmtid="{D5CDD505-2E9C-101B-9397-08002B2CF9AE}" pid="4" name="KSOProductBuildVer">
    <vt:lpwstr>1033-12.1.23135.23135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2025-11-11T09:40:48Z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ffbbed7d-d05d-453d-bd25-bcb0b3a877c5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10, 3, 0, 2</vt:lpwstr>
  </property>
  <property fmtid="{D5CDD505-2E9C-101B-9397-08002B2CF9AE}" pid="13" name="MediaServiceImageTags">
    <vt:lpwstr/>
  </property>
</Properties>
</file>