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iiu.ilves\Desktop\Terviseamet\Välja läinud kuluaruanded\Aruanded 2026\"/>
    </mc:Choice>
  </mc:AlternateContent>
  <xr:revisionPtr revIDLastSave="0" documentId="13_ncr:1_{42C244E1-8AD1-4658-A0D3-D2B472FC75AF}" xr6:coauthVersionLast="47" xr6:coauthVersionMax="47" xr10:uidLastSave="{00000000-0000-0000-0000-000000000000}"/>
  <bookViews>
    <workbookView xWindow="450" yWindow="195" windowWidth="25875" windowHeight="17265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37" i="1" l="1"/>
  <c r="C20" i="1" l="1"/>
  <c r="C39" i="1" s="1"/>
  <c r="E49" i="1" l="1"/>
</calcChain>
</file>

<file path=xl/sharedStrings.xml><?xml version="1.0" encoding="utf-8"?>
<sst xmlns="http://schemas.openxmlformats.org/spreadsheetml/2006/main" count="105" uniqueCount="60">
  <si>
    <t>MIMMS</t>
  </si>
  <si>
    <t>HMIMMS</t>
  </si>
  <si>
    <t>TEKE</t>
  </si>
  <si>
    <t>Osaleja</t>
  </si>
  <si>
    <t>Kursus</t>
  </si>
  <si>
    <t>õpilane</t>
  </si>
  <si>
    <t>instruktor</t>
  </si>
  <si>
    <t>Osaleja hind (€)</t>
  </si>
  <si>
    <t xml:space="preserve">Osalejate arv </t>
  </si>
  <si>
    <t>Toetuse summa (€)</t>
  </si>
  <si>
    <t>KULUARUANNE</t>
  </si>
  <si>
    <t>Kulu periood:</t>
  </si>
  <si>
    <t>KOKKU:</t>
  </si>
  <si>
    <t>Toetuse saaja pank:</t>
  </si>
  <si>
    <t>Koostaja:</t>
  </si>
  <si>
    <t>Summa (€)</t>
  </si>
  <si>
    <t>Kulud:</t>
  </si>
  <si>
    <t>Konto</t>
  </si>
  <si>
    <t>Konto nimetus</t>
  </si>
  <si>
    <t>Esindus- ja vastuvõtukulud (va kingitused)</t>
  </si>
  <si>
    <t>Muud koolituse korraldamisega seotud kulud</t>
  </si>
  <si>
    <t>Töötasud võlaõiguslike lepingute alusel</t>
  </si>
  <si>
    <t>Sotsiaalmaks töötasudelt ja toetustelt</t>
  </si>
  <si>
    <t>Töötuskindlustusmakse</t>
  </si>
  <si>
    <t>SEB Pank EE891010220034796011 (BIC/SWIFT: EEUHEE2X)</t>
  </si>
  <si>
    <t>SEB Pank EE221010220027690221 (BIC/SWIFT: EEUHEE2X) </t>
  </si>
  <si>
    <t>Swedbank EE932200221023778606 (BIC/SWIFT: HABAEE2X)</t>
  </si>
  <si>
    <t>LHV Pank EE777700771003813400 (BIC/SWIFT: LHVBEE22)</t>
  </si>
  <si>
    <t>Luminor Bank EE701700017001577198 (BIC/SWIFT: RIKOEE22)</t>
  </si>
  <si>
    <t xml:space="preserve">Toetuse saaja viitenumber: 2800082844  (Selgitusse märkida lepingu number) </t>
  </si>
  <si>
    <t>Neve Vendt</t>
  </si>
  <si>
    <t>Kaitseväe Akadeemia</t>
  </si>
  <si>
    <t>neve.vendt@mil.ee</t>
  </si>
  <si>
    <t>sõja- ja katastroofimeditsiinikeskuse juhataja</t>
  </si>
  <si>
    <t>tel 5383 5546</t>
  </si>
  <si>
    <t>Koolitusteenused</t>
  </si>
  <si>
    <t>55245000</t>
  </si>
  <si>
    <t>55004000</t>
  </si>
  <si>
    <t>50050000</t>
  </si>
  <si>
    <t>50600000</t>
  </si>
  <si>
    <t>50604000</t>
  </si>
  <si>
    <t>55249000</t>
  </si>
  <si>
    <t>KVA</t>
  </si>
  <si>
    <t>VÄLINE</t>
  </si>
  <si>
    <t xml:space="preserve">Lisa </t>
  </si>
  <si>
    <t>TEKE kokku</t>
  </si>
  <si>
    <t>HMIMMS kokku</t>
  </si>
  <si>
    <t>KÕIK KOKKU:</t>
  </si>
  <si>
    <t xml:space="preserve">MIMMS </t>
  </si>
  <si>
    <t>VÄLISED KURSUSED</t>
  </si>
  <si>
    <t xml:space="preserve">HMIMMS </t>
  </si>
  <si>
    <t>koostööleping nr 4.2-3/2100</t>
  </si>
  <si>
    <t>MIMMS kokku:</t>
  </si>
  <si>
    <t>01.04.2026-30.04.2026</t>
  </si>
  <si>
    <t>KVA KURSUSED</t>
  </si>
  <si>
    <t>selgitus: 4 HMIMMSi (Pärnu H, ITK, TÜK, PERH); 4 MIMMSi (Tartu KA, Pärnu H, PERH, Tallinna KA)</t>
  </si>
  <si>
    <t>55030101</t>
  </si>
  <si>
    <t>Muud koolituse korraldamisega seotud kulud (ruumi rent, majutus)</t>
  </si>
  <si>
    <t>Majutuskulud - lühiaj siselähetused (KVs töötavad instruktorid)</t>
  </si>
  <si>
    <t>KVA 26.05.2026 kirja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</si>
</sst>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333333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B05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6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9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2" fontId="1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4" fontId="19" fillId="0" borderId="0" xfId="0" applyNumberFormat="1" applyFont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right" vertical="center"/>
    </xf>
    <xf numFmtId="2" fontId="12" fillId="3" borderId="1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right" wrapText="1"/>
    </xf>
    <xf numFmtId="4" fontId="18" fillId="3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right" wrapText="1"/>
    </xf>
    <xf numFmtId="2" fontId="14" fillId="3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4" fontId="2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2" fontId="1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/>
    <xf numFmtId="2" fontId="11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e.vendt@m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workbookViewId="0">
      <selection activeCell="H30" sqref="H30"/>
    </sheetView>
  </sheetViews>
  <sheetFormatPr defaultColWidth="9.140625" defaultRowHeight="15" x14ac:dyDescent="0.25"/>
  <cols>
    <col min="1" max="1" width="26.42578125" style="2" customWidth="1"/>
    <col min="2" max="2" width="63.42578125" style="2" customWidth="1"/>
    <col min="3" max="3" width="14.7109375" style="7" customWidth="1"/>
    <col min="4" max="4" width="16.28515625" style="5" customWidth="1"/>
    <col min="5" max="5" width="18.5703125" style="5" customWidth="1"/>
    <col min="6" max="6" width="6.42578125" style="15" customWidth="1"/>
    <col min="7" max="16384" width="9.140625" style="2"/>
  </cols>
  <sheetData>
    <row r="1" spans="1:9" x14ac:dyDescent="0.25">
      <c r="E1" s="8" t="s">
        <v>44</v>
      </c>
      <c r="F1" s="14"/>
    </row>
    <row r="2" spans="1:9" x14ac:dyDescent="0.25">
      <c r="E2" s="48" t="s">
        <v>59</v>
      </c>
    </row>
    <row r="3" spans="1:9" ht="19.5" x14ac:dyDescent="0.25">
      <c r="A3" s="9" t="s">
        <v>10</v>
      </c>
    </row>
    <row r="4" spans="1:9" s="18" customFormat="1" ht="17.25" x14ac:dyDescent="0.25">
      <c r="A4" s="34" t="s">
        <v>51</v>
      </c>
      <c r="C4" s="28"/>
      <c r="D4" s="19"/>
      <c r="E4" s="19"/>
      <c r="F4" s="20"/>
    </row>
    <row r="5" spans="1:9" s="3" customFormat="1" x14ac:dyDescent="0.25">
      <c r="C5" s="1"/>
      <c r="D5" s="13"/>
      <c r="E5" s="13"/>
      <c r="F5" s="16"/>
    </row>
    <row r="6" spans="1:9" s="3" customFormat="1" x14ac:dyDescent="0.25">
      <c r="A6" s="3" t="s">
        <v>11</v>
      </c>
      <c r="B6" s="10" t="s">
        <v>53</v>
      </c>
      <c r="C6" s="1"/>
      <c r="D6" s="12"/>
      <c r="E6" s="13"/>
      <c r="F6" s="16"/>
    </row>
    <row r="7" spans="1:9" s="3" customFormat="1" x14ac:dyDescent="0.25">
      <c r="C7" s="11"/>
      <c r="D7" s="12"/>
      <c r="E7" s="13"/>
      <c r="F7" s="16"/>
    </row>
    <row r="8" spans="1:9" s="3" customFormat="1" x14ac:dyDescent="0.25">
      <c r="A8" s="33" t="s">
        <v>16</v>
      </c>
      <c r="B8" s="33"/>
      <c r="C8" s="37"/>
      <c r="D8" s="12"/>
      <c r="E8" s="13"/>
      <c r="F8" s="16"/>
    </row>
    <row r="9" spans="1:9" s="3" customFormat="1" x14ac:dyDescent="0.25">
      <c r="A9" s="38" t="s">
        <v>17</v>
      </c>
      <c r="B9" s="39" t="s">
        <v>18</v>
      </c>
      <c r="C9" s="40" t="s">
        <v>15</v>
      </c>
      <c r="D9" s="12"/>
      <c r="E9" s="13"/>
      <c r="F9" s="16"/>
    </row>
    <row r="10" spans="1:9" s="3" customFormat="1" x14ac:dyDescent="0.25">
      <c r="A10" s="38"/>
      <c r="B10" s="95" t="s">
        <v>49</v>
      </c>
      <c r="C10" s="40"/>
      <c r="D10" s="12"/>
      <c r="E10" s="13"/>
      <c r="F10" s="16"/>
    </row>
    <row r="11" spans="1:9" s="3" customFormat="1" x14ac:dyDescent="0.25">
      <c r="A11" s="85" t="s">
        <v>36</v>
      </c>
      <c r="B11" s="86" t="s">
        <v>35</v>
      </c>
      <c r="C11" s="97">
        <v>20629.790000000005</v>
      </c>
      <c r="D11" s="12"/>
      <c r="E11" s="13"/>
      <c r="F11" s="16"/>
    </row>
    <row r="12" spans="1:9" s="3" customFormat="1" ht="30" x14ac:dyDescent="0.25">
      <c r="A12" s="85"/>
      <c r="B12" s="106" t="s">
        <v>55</v>
      </c>
      <c r="C12" s="94"/>
      <c r="D12" s="12"/>
      <c r="E12" s="13"/>
      <c r="F12" s="16"/>
    </row>
    <row r="13" spans="1:9" s="3" customFormat="1" x14ac:dyDescent="0.25">
      <c r="A13" s="85"/>
      <c r="B13" s="107" t="s">
        <v>54</v>
      </c>
      <c r="C13" s="94"/>
      <c r="D13" s="12"/>
      <c r="E13" s="13"/>
      <c r="F13" s="16"/>
    </row>
    <row r="14" spans="1:9" s="3" customFormat="1" x14ac:dyDescent="0.25">
      <c r="A14" s="110" t="s">
        <v>2</v>
      </c>
      <c r="B14" s="110"/>
      <c r="C14" s="110"/>
      <c r="D14" s="50"/>
      <c r="E14" s="13"/>
      <c r="F14" s="16"/>
    </row>
    <row r="15" spans="1:9" s="78" customFormat="1" x14ac:dyDescent="0.25">
      <c r="A15" s="73">
        <v>55004000</v>
      </c>
      <c r="B15" s="74" t="s">
        <v>19</v>
      </c>
      <c r="C15" s="79">
        <v>1621.7199999999998</v>
      </c>
      <c r="D15" s="75"/>
      <c r="E15" s="76"/>
      <c r="F15" s="77"/>
      <c r="I15" s="103"/>
    </row>
    <row r="16" spans="1:9" s="78" customFormat="1" x14ac:dyDescent="0.25">
      <c r="A16" s="41" t="s">
        <v>41</v>
      </c>
      <c r="B16" s="55" t="s">
        <v>20</v>
      </c>
      <c r="C16" s="79">
        <v>425</v>
      </c>
      <c r="D16" s="75"/>
      <c r="E16" s="76"/>
      <c r="F16" s="77"/>
      <c r="I16" s="103"/>
    </row>
    <row r="17" spans="1:10" s="78" customFormat="1" x14ac:dyDescent="0.25">
      <c r="A17" s="41" t="s">
        <v>38</v>
      </c>
      <c r="B17" s="42" t="s">
        <v>21</v>
      </c>
      <c r="C17" s="79">
        <v>3120</v>
      </c>
      <c r="D17" s="75"/>
      <c r="E17" s="76"/>
      <c r="F17" s="77"/>
      <c r="I17" s="104"/>
    </row>
    <row r="18" spans="1:10" s="78" customFormat="1" x14ac:dyDescent="0.25">
      <c r="A18" s="41" t="s">
        <v>39</v>
      </c>
      <c r="B18" s="42" t="s">
        <v>22</v>
      </c>
      <c r="C18" s="79">
        <v>1029.5999999999999</v>
      </c>
      <c r="D18" s="75"/>
      <c r="E18" s="76"/>
      <c r="F18" s="77"/>
      <c r="I18" s="103"/>
    </row>
    <row r="19" spans="1:10" s="3" customFormat="1" x14ac:dyDescent="0.25">
      <c r="A19" s="51" t="s">
        <v>40</v>
      </c>
      <c r="B19" s="52" t="s">
        <v>23</v>
      </c>
      <c r="C19" s="53">
        <v>24.959999999999997</v>
      </c>
      <c r="D19" s="50"/>
      <c r="E19" s="13"/>
      <c r="F19" s="16"/>
      <c r="I19" s="105"/>
    </row>
    <row r="20" spans="1:10" s="3" customFormat="1" x14ac:dyDescent="0.25">
      <c r="A20" s="54"/>
      <c r="B20" s="87" t="s">
        <v>45</v>
      </c>
      <c r="C20" s="88">
        <f>SUM(C15:C19)</f>
        <v>6221.28</v>
      </c>
      <c r="D20" s="50"/>
      <c r="E20" s="13"/>
      <c r="F20" s="16"/>
    </row>
    <row r="21" spans="1:10" s="3" customFormat="1" x14ac:dyDescent="0.25">
      <c r="A21" s="111" t="s">
        <v>50</v>
      </c>
      <c r="B21" s="112"/>
      <c r="C21" s="113"/>
      <c r="D21" s="50"/>
      <c r="E21" s="13"/>
      <c r="F21" s="16"/>
      <c r="G21" s="36"/>
      <c r="H21" s="36"/>
    </row>
    <row r="22" spans="1:10" s="3" customFormat="1" x14ac:dyDescent="0.25">
      <c r="A22" s="41" t="s">
        <v>36</v>
      </c>
      <c r="B22" s="55" t="s">
        <v>35</v>
      </c>
      <c r="C22" s="53"/>
      <c r="D22" s="50"/>
      <c r="E22" s="13"/>
      <c r="F22" s="16"/>
      <c r="G22" s="36"/>
      <c r="H22" s="36"/>
      <c r="I22" s="36"/>
      <c r="J22" s="36"/>
    </row>
    <row r="23" spans="1:10" s="78" customFormat="1" x14ac:dyDescent="0.25">
      <c r="A23" s="41" t="s">
        <v>37</v>
      </c>
      <c r="B23" s="42" t="s">
        <v>19</v>
      </c>
      <c r="C23" s="79"/>
      <c r="D23" s="75"/>
      <c r="E23" s="76"/>
      <c r="F23" s="77"/>
      <c r="G23" s="80"/>
      <c r="H23" s="80"/>
      <c r="I23" s="101"/>
      <c r="J23" s="80"/>
    </row>
    <row r="24" spans="1:10" s="78" customFormat="1" x14ac:dyDescent="0.25">
      <c r="A24" s="41" t="s">
        <v>41</v>
      </c>
      <c r="B24" s="42" t="s">
        <v>20</v>
      </c>
      <c r="C24" s="79"/>
      <c r="D24" s="75"/>
      <c r="E24" s="76"/>
      <c r="F24" s="77"/>
      <c r="G24" s="99"/>
      <c r="H24" s="80"/>
      <c r="I24" s="101"/>
      <c r="J24" s="80"/>
    </row>
    <row r="25" spans="1:10" s="78" customFormat="1" x14ac:dyDescent="0.25">
      <c r="A25" s="41" t="s">
        <v>38</v>
      </c>
      <c r="B25" s="42" t="s">
        <v>21</v>
      </c>
      <c r="C25" s="43"/>
      <c r="D25" s="75"/>
      <c r="E25" s="76"/>
      <c r="F25" s="77"/>
      <c r="G25" s="80"/>
      <c r="H25" s="80"/>
      <c r="I25" s="101"/>
      <c r="J25" s="80"/>
    </row>
    <row r="26" spans="1:10" s="78" customFormat="1" x14ac:dyDescent="0.25">
      <c r="A26" s="41" t="s">
        <v>39</v>
      </c>
      <c r="B26" s="42" t="s">
        <v>22</v>
      </c>
      <c r="C26" s="43"/>
      <c r="D26" s="75"/>
      <c r="E26" s="76"/>
      <c r="F26" s="77"/>
      <c r="G26" s="80"/>
      <c r="H26" s="80"/>
      <c r="I26" s="102"/>
      <c r="J26" s="80"/>
    </row>
    <row r="27" spans="1:10" s="78" customFormat="1" x14ac:dyDescent="0.25">
      <c r="A27" s="41" t="s">
        <v>40</v>
      </c>
      <c r="B27" s="42" t="s">
        <v>23</v>
      </c>
      <c r="C27" s="43"/>
      <c r="D27" s="75"/>
      <c r="E27" s="76"/>
      <c r="F27" s="77"/>
      <c r="G27" s="80"/>
      <c r="H27" s="80"/>
      <c r="I27" s="100"/>
      <c r="J27" s="80"/>
    </row>
    <row r="28" spans="1:10" s="3" customFormat="1" x14ac:dyDescent="0.25">
      <c r="A28" s="44"/>
      <c r="B28" s="89" t="s">
        <v>46</v>
      </c>
      <c r="C28" s="90">
        <f>SUM(C22:C27)</f>
        <v>0</v>
      </c>
      <c r="D28" s="50"/>
      <c r="E28" s="13"/>
      <c r="F28" s="16"/>
      <c r="H28" s="35"/>
      <c r="I28" s="35"/>
      <c r="J28" s="35"/>
    </row>
    <row r="29" spans="1:10" s="3" customFormat="1" x14ac:dyDescent="0.25">
      <c r="A29" s="111" t="s">
        <v>48</v>
      </c>
      <c r="B29" s="112"/>
      <c r="C29" s="113"/>
      <c r="D29" s="50"/>
      <c r="E29" s="13"/>
      <c r="F29" s="16"/>
    </row>
    <row r="30" spans="1:10" s="3" customFormat="1" x14ac:dyDescent="0.25">
      <c r="A30" s="51" t="s">
        <v>36</v>
      </c>
      <c r="B30" s="56" t="s">
        <v>35</v>
      </c>
      <c r="C30" s="53">
        <v>2960.07</v>
      </c>
      <c r="D30" s="50"/>
      <c r="F30" s="16"/>
    </row>
    <row r="31" spans="1:10" s="78" customFormat="1" x14ac:dyDescent="0.25">
      <c r="A31" s="41" t="s">
        <v>37</v>
      </c>
      <c r="B31" s="42" t="s">
        <v>19</v>
      </c>
      <c r="C31" s="79">
        <v>856.1</v>
      </c>
      <c r="D31" s="75"/>
      <c r="E31" s="76"/>
      <c r="F31" s="77"/>
      <c r="G31" s="81"/>
    </row>
    <row r="32" spans="1:10" s="78" customFormat="1" ht="15.75" customHeight="1" x14ac:dyDescent="0.25">
      <c r="A32" s="41" t="s">
        <v>41</v>
      </c>
      <c r="B32" s="42" t="s">
        <v>57</v>
      </c>
      <c r="C32" s="79">
        <v>2013.04</v>
      </c>
      <c r="D32" s="75"/>
      <c r="E32" s="76"/>
      <c r="F32" s="77"/>
      <c r="G32" s="81"/>
    </row>
    <row r="33" spans="1:11" s="78" customFormat="1" x14ac:dyDescent="0.25">
      <c r="A33" s="41" t="s">
        <v>56</v>
      </c>
      <c r="B33" s="42" t="s">
        <v>58</v>
      </c>
      <c r="C33" s="79">
        <v>264</v>
      </c>
      <c r="D33" s="75"/>
      <c r="E33" s="76"/>
      <c r="F33" s="77"/>
      <c r="G33" s="81"/>
    </row>
    <row r="34" spans="1:11" s="78" customFormat="1" x14ac:dyDescent="0.25">
      <c r="A34" s="41" t="s">
        <v>38</v>
      </c>
      <c r="B34" s="42" t="s">
        <v>21</v>
      </c>
      <c r="C34" s="79">
        <v>1784</v>
      </c>
      <c r="D34" s="75"/>
      <c r="E34" s="76"/>
      <c r="F34" s="77"/>
      <c r="G34" s="81"/>
    </row>
    <row r="35" spans="1:11" s="78" customFormat="1" x14ac:dyDescent="0.25">
      <c r="A35" s="41" t="s">
        <v>39</v>
      </c>
      <c r="B35" s="42" t="s">
        <v>22</v>
      </c>
      <c r="C35" s="79">
        <v>588.72</v>
      </c>
      <c r="D35" s="75"/>
      <c r="E35" s="76"/>
      <c r="F35" s="77"/>
      <c r="G35" s="81"/>
    </row>
    <row r="36" spans="1:11" s="78" customFormat="1" x14ac:dyDescent="0.25">
      <c r="A36" s="41" t="s">
        <v>40</v>
      </c>
      <c r="B36" s="42" t="s">
        <v>23</v>
      </c>
      <c r="C36" s="79">
        <v>14.270000000000001</v>
      </c>
      <c r="D36" s="75"/>
      <c r="E36" s="76"/>
      <c r="F36" s="77"/>
      <c r="G36" s="81"/>
    </row>
    <row r="37" spans="1:11" s="3" customFormat="1" x14ac:dyDescent="0.25">
      <c r="A37" s="45"/>
      <c r="B37" s="91" t="s">
        <v>52</v>
      </c>
      <c r="C37" s="92">
        <f>SUM(C30:C36)</f>
        <v>8480.2000000000007</v>
      </c>
      <c r="D37" s="50"/>
      <c r="E37" s="13"/>
      <c r="F37" s="16"/>
    </row>
    <row r="38" spans="1:11" s="3" customFormat="1" x14ac:dyDescent="0.25">
      <c r="A38" s="45"/>
      <c r="B38" s="42"/>
      <c r="C38" s="46"/>
      <c r="D38" s="50"/>
      <c r="E38" s="13"/>
      <c r="F38" s="16"/>
    </row>
    <row r="39" spans="1:11" s="3" customFormat="1" x14ac:dyDescent="0.25">
      <c r="A39" s="47"/>
      <c r="B39" s="83" t="s">
        <v>47</v>
      </c>
      <c r="C39" s="84">
        <f>C11+C20+C28+C37</f>
        <v>35331.270000000004</v>
      </c>
      <c r="D39" s="50"/>
      <c r="E39" s="13"/>
      <c r="F39" s="16"/>
    </row>
    <row r="40" spans="1:11" s="3" customFormat="1" x14ac:dyDescent="0.25">
      <c r="A40" s="35"/>
      <c r="B40" s="57"/>
      <c r="C40" s="58"/>
      <c r="D40" s="50"/>
      <c r="E40" s="13"/>
      <c r="F40" s="16"/>
    </row>
    <row r="41" spans="1:11" x14ac:dyDescent="0.25">
      <c r="A41" s="82" t="s">
        <v>42</v>
      </c>
      <c r="B41" s="57"/>
      <c r="C41" s="58"/>
      <c r="D41" s="50"/>
    </row>
    <row r="42" spans="1:11" s="1" customFormat="1" x14ac:dyDescent="0.25">
      <c r="A42" s="59" t="s">
        <v>4</v>
      </c>
      <c r="B42" s="59" t="s">
        <v>3</v>
      </c>
      <c r="C42" s="59" t="s">
        <v>8</v>
      </c>
      <c r="D42" s="60" t="s">
        <v>7</v>
      </c>
      <c r="E42" s="4" t="s">
        <v>9</v>
      </c>
      <c r="F42" s="17"/>
    </row>
    <row r="43" spans="1:11" x14ac:dyDescent="0.25">
      <c r="A43" s="61" t="s">
        <v>0</v>
      </c>
      <c r="B43" s="61" t="s">
        <v>5</v>
      </c>
      <c r="C43" s="108">
        <v>22</v>
      </c>
      <c r="D43" s="62">
        <v>385.46</v>
      </c>
      <c r="E43" s="62">
        <v>8480.2000000000007</v>
      </c>
      <c r="G43" s="26"/>
    </row>
    <row r="44" spans="1:11" x14ac:dyDescent="0.25">
      <c r="A44" s="61" t="s">
        <v>0</v>
      </c>
      <c r="B44" s="96" t="s">
        <v>6</v>
      </c>
      <c r="C44" s="49">
        <v>6</v>
      </c>
      <c r="D44" s="62"/>
      <c r="E44" s="62"/>
    </row>
    <row r="45" spans="1:11" x14ac:dyDescent="0.25">
      <c r="A45" s="61" t="s">
        <v>1</v>
      </c>
      <c r="B45" s="61" t="s">
        <v>5</v>
      </c>
      <c r="C45" s="49">
        <v>0</v>
      </c>
      <c r="D45" s="62"/>
      <c r="E45" s="62"/>
      <c r="G45" s="65"/>
      <c r="H45" s="98"/>
    </row>
    <row r="46" spans="1:11" x14ac:dyDescent="0.25">
      <c r="A46" s="61" t="s">
        <v>1</v>
      </c>
      <c r="B46" s="61" t="s">
        <v>6</v>
      </c>
      <c r="C46" s="49">
        <v>0</v>
      </c>
      <c r="D46" s="62"/>
      <c r="E46" s="62"/>
    </row>
    <row r="47" spans="1:11" x14ac:dyDescent="0.25">
      <c r="A47" s="61" t="s">
        <v>2</v>
      </c>
      <c r="B47" s="61" t="s">
        <v>5</v>
      </c>
      <c r="C47" s="49">
        <v>15</v>
      </c>
      <c r="D47" s="63">
        <v>414.75</v>
      </c>
      <c r="E47" s="32">
        <v>6221.28</v>
      </c>
      <c r="H47" s="26"/>
    </row>
    <row r="48" spans="1:11" x14ac:dyDescent="0.25">
      <c r="A48" s="61" t="s">
        <v>2</v>
      </c>
      <c r="B48" s="61" t="s">
        <v>6</v>
      </c>
      <c r="C48" s="49">
        <v>6</v>
      </c>
      <c r="D48" s="62"/>
      <c r="E48" s="6"/>
      <c r="G48" s="26"/>
      <c r="H48" s="26"/>
      <c r="I48" s="26"/>
      <c r="J48" s="26"/>
      <c r="K48" s="26"/>
    </row>
    <row r="49" spans="1:11" x14ac:dyDescent="0.25">
      <c r="A49" s="109" t="s">
        <v>12</v>
      </c>
      <c r="B49" s="109"/>
      <c r="C49" s="109"/>
      <c r="D49" s="109"/>
      <c r="E49" s="93">
        <f>SUM(E43,E45,E47)</f>
        <v>14701.48</v>
      </c>
      <c r="F49" s="16"/>
    </row>
    <row r="50" spans="1:11" x14ac:dyDescent="0.25">
      <c r="A50" s="64"/>
      <c r="B50" s="64"/>
      <c r="C50" s="64"/>
      <c r="D50" s="64"/>
      <c r="E50" s="16"/>
      <c r="F50" s="16"/>
    </row>
    <row r="51" spans="1:11" x14ac:dyDescent="0.25">
      <c r="A51" s="82" t="s">
        <v>43</v>
      </c>
      <c r="B51" s="65"/>
      <c r="C51" s="66"/>
      <c r="D51" s="67"/>
      <c r="H51" s="26"/>
    </row>
    <row r="52" spans="1:11" s="1" customFormat="1" x14ac:dyDescent="0.25">
      <c r="A52" s="59" t="s">
        <v>4</v>
      </c>
      <c r="B52" s="59" t="s">
        <v>3</v>
      </c>
      <c r="C52" s="59" t="s">
        <v>8</v>
      </c>
      <c r="D52" s="68"/>
      <c r="E52" s="17"/>
      <c r="F52" s="17"/>
    </row>
    <row r="53" spans="1:11" x14ac:dyDescent="0.25">
      <c r="A53" s="61" t="s">
        <v>0</v>
      </c>
      <c r="B53" s="61" t="s">
        <v>5</v>
      </c>
      <c r="C53" s="49">
        <v>82</v>
      </c>
      <c r="D53" s="69"/>
      <c r="E53" s="15"/>
      <c r="H53" s="27"/>
    </row>
    <row r="54" spans="1:11" x14ac:dyDescent="0.25">
      <c r="A54" s="61" t="s">
        <v>0</v>
      </c>
      <c r="B54" s="96" t="s">
        <v>6</v>
      </c>
      <c r="C54" s="49">
        <v>17</v>
      </c>
      <c r="D54" s="69"/>
      <c r="E54" s="15"/>
    </row>
    <row r="55" spans="1:11" x14ac:dyDescent="0.25">
      <c r="A55" s="61" t="s">
        <v>1</v>
      </c>
      <c r="B55" s="61" t="s">
        <v>5</v>
      </c>
      <c r="C55" s="49">
        <v>92</v>
      </c>
      <c r="D55" s="69"/>
      <c r="E55" s="15"/>
      <c r="H55" s="26"/>
    </row>
    <row r="56" spans="1:11" x14ac:dyDescent="0.25">
      <c r="A56" s="61" t="s">
        <v>1</v>
      </c>
      <c r="B56" s="61" t="s">
        <v>6</v>
      </c>
      <c r="C56" s="49">
        <v>31</v>
      </c>
      <c r="D56" s="70"/>
      <c r="E56" s="15"/>
    </row>
    <row r="57" spans="1:11" x14ac:dyDescent="0.25">
      <c r="A57" s="61" t="s">
        <v>2</v>
      </c>
      <c r="B57" s="61" t="s">
        <v>5</v>
      </c>
      <c r="C57" s="49">
        <v>14</v>
      </c>
      <c r="D57" s="70"/>
      <c r="E57" s="31"/>
      <c r="H57" s="26"/>
    </row>
    <row r="58" spans="1:11" x14ac:dyDescent="0.25">
      <c r="A58" s="61" t="s">
        <v>2</v>
      </c>
      <c r="B58" s="61" t="s">
        <v>6</v>
      </c>
      <c r="C58" s="49">
        <v>6</v>
      </c>
      <c r="D58" s="69"/>
      <c r="E58" s="15"/>
      <c r="G58" s="26"/>
      <c r="H58" s="26"/>
      <c r="I58" s="26"/>
      <c r="J58" s="26"/>
      <c r="K58" s="26"/>
    </row>
    <row r="59" spans="1:11" x14ac:dyDescent="0.25">
      <c r="A59" s="71"/>
      <c r="B59" s="71"/>
      <c r="C59" s="72"/>
      <c r="D59" s="69"/>
      <c r="E59" s="15"/>
      <c r="G59" s="26"/>
      <c r="H59" s="26"/>
      <c r="I59" s="26"/>
      <c r="J59" s="26"/>
      <c r="K59" s="26"/>
    </row>
    <row r="60" spans="1:11" x14ac:dyDescent="0.25">
      <c r="A60" s="29"/>
      <c r="B60" s="29"/>
      <c r="C60" s="72"/>
      <c r="D60" s="15"/>
      <c r="E60" s="15"/>
      <c r="G60" s="26"/>
      <c r="H60" s="26"/>
      <c r="I60" s="26"/>
      <c r="J60" s="26"/>
      <c r="K60" s="26"/>
    </row>
    <row r="61" spans="1:11" x14ac:dyDescent="0.25">
      <c r="A61" s="29"/>
      <c r="B61" s="29"/>
      <c r="C61" s="30"/>
      <c r="D61" s="15"/>
      <c r="E61" s="15"/>
      <c r="G61" s="26"/>
      <c r="H61" s="26"/>
      <c r="I61" s="26"/>
      <c r="J61" s="26"/>
      <c r="K61" s="26"/>
    </row>
    <row r="62" spans="1:11" x14ac:dyDescent="0.25">
      <c r="A62" s="21" t="s">
        <v>13</v>
      </c>
      <c r="B62" s="22"/>
    </row>
    <row r="63" spans="1:11" x14ac:dyDescent="0.25">
      <c r="A63" s="21" t="s">
        <v>24</v>
      </c>
      <c r="B63" s="22"/>
    </row>
    <row r="64" spans="1:11" x14ac:dyDescent="0.25">
      <c r="A64" s="21" t="s">
        <v>25</v>
      </c>
      <c r="B64" s="22"/>
    </row>
    <row r="65" spans="1:2" x14ac:dyDescent="0.25">
      <c r="A65" s="21" t="s">
        <v>26</v>
      </c>
      <c r="B65" s="22"/>
    </row>
    <row r="66" spans="1:2" x14ac:dyDescent="0.25">
      <c r="A66" s="21" t="s">
        <v>27</v>
      </c>
      <c r="B66" s="22"/>
    </row>
    <row r="67" spans="1:2" x14ac:dyDescent="0.25">
      <c r="A67" s="21" t="s">
        <v>28</v>
      </c>
      <c r="B67" s="22"/>
    </row>
    <row r="68" spans="1:2" x14ac:dyDescent="0.25">
      <c r="A68" s="21" t="s">
        <v>29</v>
      </c>
      <c r="B68" s="22"/>
    </row>
    <row r="69" spans="1:2" x14ac:dyDescent="0.25">
      <c r="A69" s="21"/>
      <c r="B69" s="22"/>
    </row>
    <row r="70" spans="1:2" x14ac:dyDescent="0.25">
      <c r="A70" s="21"/>
      <c r="B70" s="22"/>
    </row>
    <row r="71" spans="1:2" x14ac:dyDescent="0.25">
      <c r="A71" s="21"/>
      <c r="B71" s="22"/>
    </row>
    <row r="72" spans="1:2" x14ac:dyDescent="0.25">
      <c r="A72" s="21" t="s">
        <v>14</v>
      </c>
      <c r="B72" s="22"/>
    </row>
    <row r="73" spans="1:2" x14ac:dyDescent="0.25">
      <c r="A73" s="23" t="s">
        <v>30</v>
      </c>
      <c r="B73" s="22"/>
    </row>
    <row r="74" spans="1:2" x14ac:dyDescent="0.25">
      <c r="A74" s="21" t="s">
        <v>31</v>
      </c>
      <c r="B74" s="22"/>
    </row>
    <row r="75" spans="1:2" x14ac:dyDescent="0.25">
      <c r="A75" s="21" t="s">
        <v>33</v>
      </c>
      <c r="B75" s="22"/>
    </row>
    <row r="76" spans="1:2" x14ac:dyDescent="0.25">
      <c r="A76" s="21"/>
      <c r="B76" s="22"/>
    </row>
    <row r="77" spans="1:2" x14ac:dyDescent="0.25">
      <c r="A77" s="21"/>
      <c r="B77" s="22"/>
    </row>
    <row r="78" spans="1:2" x14ac:dyDescent="0.25">
      <c r="A78" s="25" t="s">
        <v>32</v>
      </c>
      <c r="B78" s="22"/>
    </row>
    <row r="79" spans="1:2" x14ac:dyDescent="0.2">
      <c r="A79" s="24" t="s">
        <v>34</v>
      </c>
      <c r="B79" s="22"/>
    </row>
  </sheetData>
  <mergeCells count="4">
    <mergeCell ref="A49:D49"/>
    <mergeCell ref="A14:C14"/>
    <mergeCell ref="A21:C21"/>
    <mergeCell ref="A29:C29"/>
  </mergeCells>
  <hyperlinks>
    <hyperlink ref="A7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Galaburda</dc:creator>
  <cp:lastModifiedBy>Tiiu Ilves</cp:lastModifiedBy>
  <cp:lastPrinted>2024-03-01T12:09:36Z</cp:lastPrinted>
  <dcterms:created xsi:type="dcterms:W3CDTF">2024-03-01T12:04:42Z</dcterms:created>
  <dcterms:modified xsi:type="dcterms:W3CDTF">2026-05-26T06:58:54Z</dcterms:modified>
  <dc:title>Lisa: Kuluaruanne aprill 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