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elta.mkm.ee/dhs/webdav/be8258aef0572e08b46d07fd818f74b3152b74ea/48003110277/4adb1963-2dc3-45b8-9dfb-4254676c596f/"/>
    </mc:Choice>
  </mc:AlternateContent>
  <xr:revisionPtr revIDLastSave="0" documentId="13_ncr:1_{E641E6CE-DFF9-40DE-BC87-DD01206B5D7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9" i="1" s="1"/>
  <c r="C15" i="1" s="1"/>
  <c r="I17" i="1"/>
  <c r="I22" i="1"/>
  <c r="I27" i="1"/>
  <c r="I25" i="1"/>
  <c r="H20" i="1"/>
  <c r="F20" i="1"/>
  <c r="D20" i="1"/>
  <c r="H23" i="1"/>
  <c r="G23" i="1"/>
  <c r="E23" i="1"/>
  <c r="C23" i="1"/>
  <c r="D23" i="1"/>
  <c r="C28" i="1"/>
  <c r="D28" i="1"/>
  <c r="E28" i="1"/>
  <c r="F28" i="1"/>
  <c r="G28" i="1"/>
  <c r="H28" i="1"/>
  <c r="I30" i="1"/>
  <c r="F23" i="1"/>
  <c r="D19" i="1" l="1"/>
  <c r="H19" i="1"/>
  <c r="F19" i="1"/>
  <c r="I23" i="1"/>
  <c r="I21" i="1"/>
  <c r="E20" i="1"/>
  <c r="E19" i="1" s="1"/>
  <c r="E15" i="1" s="1"/>
  <c r="G20" i="1"/>
  <c r="G19" i="1" s="1"/>
  <c r="I29" i="1"/>
  <c r="I24" i="1"/>
  <c r="I18" i="1"/>
  <c r="H16" i="1"/>
  <c r="E16" i="1"/>
  <c r="I26" i="1"/>
  <c r="H15" i="1" l="1"/>
  <c r="C32" i="1"/>
  <c r="C31" i="1" s="1"/>
  <c r="C16" i="1"/>
  <c r="I20" i="1"/>
  <c r="H32" i="1"/>
  <c r="H31" i="1" s="1"/>
  <c r="I28" i="1"/>
  <c r="C33" i="1" l="1"/>
  <c r="H33" i="1"/>
  <c r="M40" i="1" s="1"/>
  <c r="M43" i="1" s="1"/>
  <c r="G32" i="1"/>
  <c r="G31" i="1" s="1"/>
  <c r="G16" i="1"/>
  <c r="M42" i="1" l="1"/>
  <c r="M41" i="1" s="1"/>
  <c r="I19" i="1"/>
  <c r="G15" i="1"/>
  <c r="G33" i="1" l="1"/>
  <c r="D16" i="1"/>
  <c r="D15" i="1" s="1"/>
  <c r="F16" i="1"/>
  <c r="F15" i="1" s="1"/>
  <c r="I16" i="1" l="1"/>
  <c r="K40" i="1"/>
  <c r="K43" i="1" s="1"/>
  <c r="K42" i="1" l="1"/>
  <c r="K41" i="1" s="1"/>
  <c r="D32" i="1" l="1"/>
  <c r="D31" i="1" l="1"/>
  <c r="C40" i="1"/>
  <c r="C43" i="1" s="1"/>
  <c r="E32" i="1"/>
  <c r="E31" i="1" s="1"/>
  <c r="E33" i="1" s="1"/>
  <c r="G40" i="1" s="1"/>
  <c r="D33" i="1" l="1"/>
  <c r="C42" i="1"/>
  <c r="G42" i="1"/>
  <c r="G43" i="1"/>
  <c r="F32" i="1"/>
  <c r="F31" i="1" s="1"/>
  <c r="I31" i="1" s="1"/>
  <c r="I32" i="1" l="1"/>
  <c r="C41" i="1"/>
  <c r="E40" i="1"/>
  <c r="G41" i="1"/>
  <c r="I15" i="1"/>
  <c r="E43" i="1" l="1"/>
  <c r="E42" i="1"/>
  <c r="F33" i="1"/>
  <c r="I33" i="1" s="1"/>
  <c r="O40" i="1" s="1"/>
  <c r="E41" i="1" l="1"/>
  <c r="I40" i="1"/>
  <c r="I43" i="1" s="1"/>
  <c r="O43" i="1" s="1"/>
  <c r="I42" i="1" l="1"/>
  <c r="O42" i="1" s="1"/>
  <c r="I41" i="1" l="1"/>
  <c r="O41" i="1" s="1"/>
</calcChain>
</file>

<file path=xl/sharedStrings.xml><?xml version="1.0" encoding="utf-8"?>
<sst xmlns="http://schemas.openxmlformats.org/spreadsheetml/2006/main" count="81" uniqueCount="61">
  <si>
    <t>Kulukoht</t>
  </si>
  <si>
    <t>Kokku</t>
  </si>
  <si>
    <t>Rea nr</t>
  </si>
  <si>
    <t>Abikõlblik kulu</t>
  </si>
  <si>
    <t>1</t>
  </si>
  <si>
    <t>Tegevuskulud</t>
  </si>
  <si>
    <t>Otsesed personalikulud kokku</t>
  </si>
  <si>
    <t xml:space="preserve">Kokku </t>
  </si>
  <si>
    <t>TAT finantsplaan</t>
  </si>
  <si>
    <t>Aasta</t>
  </si>
  <si>
    <t>Finantsallikate jaotus</t>
  </si>
  <si>
    <t>Summa</t>
  </si>
  <si>
    <t>Osakaal (%)</t>
  </si>
  <si>
    <t xml:space="preserve">Toetus kokku </t>
  </si>
  <si>
    <t>sh riiklik kaasfinantseering</t>
  </si>
  <si>
    <t>Otsesed kulud</t>
  </si>
  <si>
    <t>Otsene personakulu (SKA)</t>
  </si>
  <si>
    <t>Analüüsitegevused</t>
  </si>
  <si>
    <t>Kaudsed kulud 15% otsestest personalikuludest</t>
  </si>
  <si>
    <t>NEET noortega töötavate spetsialistide ühised koolitused, infopäevad, seminarid ja metoodika arendamine</t>
  </si>
  <si>
    <t>Infotehnooloogiliste andmelahendussüsteemide loomine ja arendamine</t>
  </si>
  <si>
    <t>Teavitustegevused</t>
  </si>
  <si>
    <t>Hoiakute kujundamine, teavitustegevused, teadmistepõhise poliitika arendamine (sh koolitused, teabeüritused, lähetused)</t>
  </si>
  <si>
    <t>Noortegarantii skeemi koordineerimine, teavitustegevused ja teadmistepõhise poliitika arendamine (sh koolitused, teabeüritused, lähetused)</t>
  </si>
  <si>
    <t>Partner:</t>
  </si>
  <si>
    <t>Sotsiaalkindlustusamet (SKA)</t>
  </si>
  <si>
    <t>NEET-olukorras noorte tegevuste sise- ja välislähetused metoodika ning juhtumikorralduse arendamiseks</t>
  </si>
  <si>
    <t>Otsene personalikulu (MKM)</t>
  </si>
  <si>
    <t>sh ESF+ osalus</t>
  </si>
  <si>
    <t>Lisa</t>
  </si>
  <si>
    <t>Eelarve kulukohtade kaupa</t>
  </si>
  <si>
    <t>Abikõlblikkuse periood: 01.01.2024-31.12.2029</t>
  </si>
  <si>
    <t>Elluviija: Majandus- ja Kommunikatsiooniministeeriumi (MKM) tööhõive osakond</t>
  </si>
  <si>
    <t>Eelarve kokku aastate kaupa</t>
  </si>
  <si>
    <t>1.</t>
  </si>
  <si>
    <t>1.1.</t>
  </si>
  <si>
    <t>1.1.1.</t>
  </si>
  <si>
    <t>1.1.2.</t>
  </si>
  <si>
    <t>1.2.</t>
  </si>
  <si>
    <t>1.2.1.</t>
  </si>
  <si>
    <t>1.2.1.1.</t>
  </si>
  <si>
    <t>1.2.1.2.</t>
  </si>
  <si>
    <t>1.2.2.</t>
  </si>
  <si>
    <t>1.2.2.1.</t>
  </si>
  <si>
    <t>1.2.2.2.</t>
  </si>
  <si>
    <t>1.2.2.3.</t>
  </si>
  <si>
    <t>1.2.2.4.</t>
  </si>
  <si>
    <t>1.2.3.</t>
  </si>
  <si>
    <t>1.2.3.1.</t>
  </si>
  <si>
    <t>1.2.4.2.</t>
  </si>
  <si>
    <t>2.</t>
  </si>
  <si>
    <t>3.</t>
  </si>
  <si>
    <t>4.</t>
  </si>
  <si>
    <t>2.1.</t>
  </si>
  <si>
    <t>2.2.</t>
  </si>
  <si>
    <t>Tegevuse 4.1 kulud (MKM)</t>
  </si>
  <si>
    <t>Tegevuse 4.1 kulud (SKA)</t>
  </si>
  <si>
    <t>Tegevuse 4.2 kulud (MKM)</t>
  </si>
  <si>
    <t>Majandus- ja infotehnoloogiaministri ......2023 käskkiri nr .....</t>
  </si>
  <si>
    <t>"Noorte, kes ei õpi ega tööta, ja tervise tõttu tööturul haavatavamas olukorras olevate inimeste tööturul toetamine"</t>
  </si>
  <si>
    <t>Personalikulud (SKA, MKM)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</si>
</sst>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4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186"/>
      <scheme val="minor"/>
    </font>
    <font>
      <sz val="8"/>
      <name val="Arial"/>
      <family val="2"/>
      <charset val="186"/>
      <scheme val="minor"/>
    </font>
    <font>
      <sz val="12"/>
      <color theme="1"/>
      <name val="Arial"/>
      <family val="2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CC00"/>
      <name val="Times New Roman"/>
      <family val="1"/>
      <charset val="186"/>
    </font>
    <font>
      <b/>
      <sz val="12"/>
      <color rgb="FFFFCC0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5"/>
    <xf numFmtId="43" fontId="3" fillId="0" borderId="5" applyFont="0" applyFill="0" applyBorder="0" applyAlignment="0" applyProtection="0"/>
  </cellStyleXfs>
  <cellXfs count="148">
    <xf numFmtId="0" fontId="0" fillId="0" borderId="0" xfId="0"/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3" fontId="7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6" fillId="0" borderId="0" xfId="0" applyNumberFormat="1" applyFont="1" applyAlignment="1">
      <alignment vertical="top" wrapText="1"/>
    </xf>
    <xf numFmtId="4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49" fontId="6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3" fontId="7" fillId="0" borderId="0" xfId="0" applyNumberFormat="1" applyFont="1" applyAlignment="1">
      <alignment horizontal="center" vertical="top" wrapText="1"/>
    </xf>
    <xf numFmtId="49" fontId="4" fillId="0" borderId="5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9" fillId="0" borderId="0" xfId="0" applyFont="1" applyAlignment="1">
      <alignment wrapText="1"/>
    </xf>
    <xf numFmtId="0" fontId="6" fillId="0" borderId="4" xfId="0" applyFont="1" applyBorder="1" applyAlignment="1">
      <alignment vertical="top" wrapText="1"/>
    </xf>
    <xf numFmtId="4" fontId="8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wrapText="1"/>
    </xf>
    <xf numFmtId="49" fontId="4" fillId="0" borderId="1" xfId="0" applyNumberFormat="1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4" fontId="8" fillId="0" borderId="1" xfId="2" applyNumberFormat="1" applyFont="1" applyBorder="1" applyAlignment="1">
      <alignment horizontal="right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4" fontId="10" fillId="0" borderId="1" xfId="0" applyNumberFormat="1" applyFont="1" applyBorder="1" applyAlignment="1">
      <alignment horizontal="right" vertical="center" wrapText="1"/>
    </xf>
    <xf numFmtId="49" fontId="10" fillId="0" borderId="7" xfId="0" applyNumberFormat="1" applyFont="1" applyBorder="1" applyAlignment="1">
      <alignment horizontal="left" vertical="top" wrapText="1"/>
    </xf>
    <xf numFmtId="0" fontId="10" fillId="0" borderId="7" xfId="0" applyFont="1" applyBorder="1" applyAlignment="1">
      <alignment vertical="top" wrapText="1"/>
    </xf>
    <xf numFmtId="4" fontId="10" fillId="0" borderId="7" xfId="0" applyNumberFormat="1" applyFont="1" applyBorder="1" applyAlignment="1">
      <alignment horizontal="right" vertical="center" wrapText="1"/>
    </xf>
    <xf numFmtId="49" fontId="8" fillId="0" borderId="7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4" fontId="8" fillId="0" borderId="7" xfId="0" applyNumberFormat="1" applyFont="1" applyBorder="1" applyAlignment="1">
      <alignment horizontal="right" vertical="center" wrapText="1"/>
    </xf>
    <xf numFmtId="4" fontId="8" fillId="0" borderId="7" xfId="1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vertical="top" wrapText="1"/>
    </xf>
    <xf numFmtId="4" fontId="8" fillId="0" borderId="7" xfId="3" applyNumberFormat="1" applyFont="1" applyFill="1" applyBorder="1" applyAlignment="1">
      <alignment horizontal="right" wrapText="1"/>
    </xf>
    <xf numFmtId="4" fontId="8" fillId="0" borderId="9" xfId="3" applyNumberFormat="1" applyFont="1" applyFill="1" applyBorder="1" applyAlignment="1">
      <alignment horizontal="right" wrapText="1"/>
    </xf>
    <xf numFmtId="4" fontId="8" fillId="0" borderId="9" xfId="1" applyNumberFormat="1" applyFont="1" applyFill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4" fontId="4" fillId="0" borderId="0" xfId="0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right" vertical="center" wrapText="1"/>
    </xf>
    <xf numFmtId="49" fontId="8" fillId="0" borderId="1" xfId="0" applyNumberFormat="1" applyFont="1" applyBorder="1" applyAlignment="1">
      <alignment horizontal="left" vertical="top" wrapText="1"/>
    </xf>
    <xf numFmtId="4" fontId="8" fillId="0" borderId="8" xfId="1" applyNumberFormat="1" applyFont="1" applyFill="1" applyBorder="1" applyAlignment="1">
      <alignment horizontal="right" vertical="center" wrapText="1"/>
    </xf>
    <xf numFmtId="4" fontId="8" fillId="0" borderId="10" xfId="1" applyNumberFormat="1" applyFont="1" applyFill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0" fontId="8" fillId="0" borderId="14" xfId="0" applyFont="1" applyBorder="1" applyAlignment="1">
      <alignment vertical="top" wrapText="1"/>
    </xf>
    <xf numFmtId="4" fontId="8" fillId="0" borderId="2" xfId="2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left" vertical="top" wrapText="1"/>
    </xf>
    <xf numFmtId="4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right" vertical="center" wrapText="1"/>
    </xf>
    <xf numFmtId="49" fontId="8" fillId="0" borderId="3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vertical="top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4" fontId="4" fillId="0" borderId="0" xfId="0" applyNumberFormat="1" applyFont="1" applyAlignment="1">
      <alignment horizontal="right" vertical="center" wrapText="1"/>
    </xf>
    <xf numFmtId="49" fontId="8" fillId="0" borderId="1" xfId="0" applyNumberFormat="1" applyFont="1" applyBorder="1" applyAlignment="1">
      <alignment horizontal="left" vertical="top"/>
    </xf>
    <xf numFmtId="4" fontId="8" fillId="0" borderId="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vertical="top" wrapText="1"/>
    </xf>
    <xf numFmtId="49" fontId="4" fillId="0" borderId="5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right" wrapText="1"/>
    </xf>
    <xf numFmtId="2" fontId="12" fillId="0" borderId="0" xfId="0" applyNumberFormat="1" applyFont="1" applyAlignment="1">
      <alignment horizontal="right" vertical="center" wrapText="1"/>
    </xf>
    <xf numFmtId="0" fontId="6" fillId="0" borderId="7" xfId="0" applyFont="1" applyBorder="1" applyAlignment="1">
      <alignment vertical="top" wrapText="1"/>
    </xf>
    <xf numFmtId="4" fontId="6" fillId="0" borderId="7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center" wrapText="1"/>
    </xf>
    <xf numFmtId="2" fontId="12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4" fontId="12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 shrinkToFit="1"/>
    </xf>
    <xf numFmtId="4" fontId="6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 shrinkToFit="1"/>
    </xf>
    <xf numFmtId="4" fontId="4" fillId="0" borderId="1" xfId="0" applyNumberFormat="1" applyFont="1" applyBorder="1" applyAlignment="1">
      <alignment horizontal="right" wrapText="1"/>
    </xf>
    <xf numFmtId="1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0" fontId="6" fillId="0" borderId="0" xfId="0" applyNumberFormat="1" applyFont="1" applyAlignment="1">
      <alignment horizontal="right" wrapText="1"/>
    </xf>
    <xf numFmtId="3" fontId="4" fillId="0" borderId="5" xfId="0" applyNumberFormat="1" applyFont="1" applyBorder="1" applyAlignment="1">
      <alignment wrapText="1"/>
    </xf>
    <xf numFmtId="3" fontId="4" fillId="0" borderId="5" xfId="0" applyNumberFormat="1" applyFont="1" applyBorder="1" applyAlignment="1">
      <alignment horizontal="right" vertical="top" wrapText="1"/>
    </xf>
    <xf numFmtId="3" fontId="6" fillId="0" borderId="0" xfId="0" applyNumberFormat="1" applyFont="1" applyAlignment="1">
      <alignment horizontal="center" wrapText="1"/>
    </xf>
    <xf numFmtId="1" fontId="4" fillId="0" borderId="5" xfId="0" applyNumberFormat="1" applyFont="1" applyBorder="1" applyAlignment="1">
      <alignment wrapText="1"/>
    </xf>
    <xf numFmtId="1" fontId="6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 wrapText="1"/>
    </xf>
    <xf numFmtId="3" fontId="6" fillId="0" borderId="5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49" fontId="6" fillId="0" borderId="8" xfId="0" applyNumberFormat="1" applyFont="1" applyBorder="1" applyAlignment="1">
      <alignment vertical="top" wrapText="1"/>
    </xf>
    <xf numFmtId="49" fontId="6" fillId="0" borderId="17" xfId="0" applyNumberFormat="1" applyFont="1" applyBorder="1" applyAlignment="1">
      <alignment horizontal="left" wrapText="1"/>
    </xf>
    <xf numFmtId="49" fontId="13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top" wrapText="1"/>
    </xf>
    <xf numFmtId="4" fontId="8" fillId="0" borderId="18" xfId="1" applyNumberFormat="1" applyFont="1" applyFill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3" fontId="4" fillId="0" borderId="0" xfId="0" applyNumberFormat="1" applyFont="1" applyAlignment="1">
      <alignment horizontal="right" wrapText="1"/>
    </xf>
    <xf numFmtId="0" fontId="5" fillId="0" borderId="0" xfId="0" applyFont="1" applyAlignment="1">
      <alignment wrapText="1"/>
    </xf>
    <xf numFmtId="49" fontId="4" fillId="0" borderId="0" xfId="0" applyNumberFormat="1" applyFont="1" applyAlignment="1">
      <alignment horizontal="righ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wrapText="1"/>
    </xf>
    <xf numFmtId="0" fontId="4" fillId="0" borderId="0" xfId="0" applyFont="1" applyAlignment="1">
      <alignment vertical="top" wrapText="1"/>
    </xf>
    <xf numFmtId="49" fontId="6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</cellXfs>
  <cellStyles count="4">
    <cellStyle name="Koma" xfId="1" builtinId="3"/>
    <cellStyle name="Koma 2" xfId="3" xr:uid="{DBEDD029-F092-4F51-A440-0D93C23C38C6}"/>
    <cellStyle name="Normaallaad" xfId="0" builtinId="0"/>
    <cellStyle name="Normaallaad 2" xfId="2" xr:uid="{4658E7E4-B591-4218-BEBA-552F186023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3"/>
  <sheetViews>
    <sheetView tabSelected="1" zoomScaleNormal="100" workbookViewId="0">
      <selection activeCell="A8" sqref="A8:B8"/>
    </sheetView>
  </sheetViews>
  <sheetFormatPr defaultColWidth="12.42578125" defaultRowHeight="15" customHeight="1" x14ac:dyDescent="0.25"/>
  <cols>
    <col min="1" max="1" width="8.42578125" style="3" customWidth="1"/>
    <col min="2" max="2" width="44.42578125" style="3" customWidth="1"/>
    <col min="3" max="15" width="13.28515625" style="3" customWidth="1"/>
    <col min="16" max="18" width="12.5703125" style="3" customWidth="1"/>
    <col min="19" max="19" width="12.42578125" style="3" customWidth="1"/>
    <col min="20" max="20" width="13.42578125" style="3" customWidth="1"/>
    <col min="21" max="32" width="8" style="3" customWidth="1"/>
    <col min="33" max="16384" width="12.42578125" style="3"/>
  </cols>
  <sheetData>
    <row r="1" spans="1:32" ht="15.75" x14ac:dyDescent="0.25">
      <c r="A1" s="1"/>
      <c r="B1" s="1"/>
      <c r="C1" s="2"/>
      <c r="D1" s="1"/>
      <c r="E1" s="2"/>
      <c r="F1" s="138" t="s">
        <v>58</v>
      </c>
      <c r="G1" s="139"/>
      <c r="H1" s="139"/>
      <c r="I1" s="139"/>
      <c r="J1" s="13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31.7" customHeight="1" x14ac:dyDescent="0.25">
      <c r="A2" s="1"/>
      <c r="B2" s="1"/>
      <c r="C2" s="2"/>
      <c r="D2" s="2"/>
      <c r="E2" s="2"/>
      <c r="F2" s="140" t="s">
        <v>59</v>
      </c>
      <c r="G2" s="139"/>
      <c r="H2" s="139"/>
      <c r="I2" s="139"/>
      <c r="J2" s="13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x14ac:dyDescent="0.25">
      <c r="A3" s="1"/>
      <c r="B3" s="1"/>
      <c r="C3" s="2"/>
      <c r="D3" s="2"/>
      <c r="E3" s="2"/>
      <c r="F3" s="140"/>
      <c r="G3" s="140"/>
      <c r="H3" s="140"/>
      <c r="I3" s="140"/>
      <c r="J3" s="14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x14ac:dyDescent="0.25">
      <c r="A4" s="1"/>
      <c r="B4" s="1"/>
      <c r="C4" s="2"/>
      <c r="D4" s="2"/>
      <c r="E4" s="2"/>
      <c r="F4" s="2"/>
      <c r="G4" s="2"/>
      <c r="H4" s="2"/>
      <c r="I4" s="2"/>
      <c r="J4" s="2" t="s">
        <v>29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5.75" x14ac:dyDescent="0.25">
      <c r="A5" s="1"/>
      <c r="B5" s="1"/>
      <c r="C5" s="2"/>
      <c r="D5" s="2"/>
      <c r="E5" s="2"/>
      <c r="F5" s="2"/>
      <c r="G5" s="2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x14ac:dyDescent="0.25">
      <c r="A6" s="1"/>
      <c r="B6" s="1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x14ac:dyDescent="0.25">
      <c r="A7" s="141" t="s">
        <v>30</v>
      </c>
      <c r="B7" s="139"/>
      <c r="C7" s="2"/>
      <c r="D7" s="2"/>
      <c r="E7" s="2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5.75" x14ac:dyDescent="0.25">
      <c r="A8" s="142" t="s">
        <v>31</v>
      </c>
      <c r="B8" s="1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5.75" x14ac:dyDescent="0.25">
      <c r="A9" s="145" t="s">
        <v>32</v>
      </c>
      <c r="B9" s="13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.75" x14ac:dyDescent="0.25">
      <c r="A10" s="1" t="s">
        <v>24</v>
      </c>
      <c r="B10" s="1" t="s">
        <v>25</v>
      </c>
      <c r="C10" s="5"/>
      <c r="D10" s="2"/>
      <c r="E10" s="2"/>
      <c r="F10" s="1"/>
      <c r="G10" s="6"/>
      <c r="H10" s="6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x14ac:dyDescent="0.25">
      <c r="A11" s="1"/>
      <c r="B11" s="1"/>
      <c r="C11" s="5"/>
      <c r="D11" s="2"/>
      <c r="E11" s="2"/>
      <c r="F11" s="1"/>
      <c r="G11" s="6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x14ac:dyDescent="0.25">
      <c r="A12" s="129"/>
      <c r="B12" s="143" t="s">
        <v>0</v>
      </c>
      <c r="C12" s="7">
        <v>2024</v>
      </c>
      <c r="D12" s="7">
        <v>2025</v>
      </c>
      <c r="E12" s="7">
        <v>2026</v>
      </c>
      <c r="F12" s="7">
        <v>2027</v>
      </c>
      <c r="G12" s="7">
        <v>2028</v>
      </c>
      <c r="H12" s="7">
        <v>2029</v>
      </c>
      <c r="I12" s="7" t="s">
        <v>1</v>
      </c>
      <c r="J12" s="6"/>
      <c r="K12" s="8"/>
      <c r="L12" s="9"/>
      <c r="M12" s="10"/>
      <c r="O12" s="10"/>
      <c r="P12" s="10"/>
      <c r="Q12" s="10"/>
      <c r="R12" s="11"/>
      <c r="S12" s="12"/>
      <c r="T12" s="1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31.5" x14ac:dyDescent="0.25">
      <c r="A13" s="130" t="s">
        <v>2</v>
      </c>
      <c r="B13" s="144"/>
      <c r="C13" s="14" t="s">
        <v>3</v>
      </c>
      <c r="D13" s="14" t="s">
        <v>3</v>
      </c>
      <c r="E13" s="14" t="s">
        <v>3</v>
      </c>
      <c r="F13" s="14" t="s">
        <v>3</v>
      </c>
      <c r="G13" s="14" t="s">
        <v>3</v>
      </c>
      <c r="H13" s="14" t="s">
        <v>3</v>
      </c>
      <c r="I13" s="14" t="s">
        <v>3</v>
      </c>
      <c r="J13" s="6"/>
      <c r="K13" s="15"/>
      <c r="L13" s="16"/>
      <c r="M13" s="16"/>
      <c r="O13" s="10"/>
      <c r="P13" s="10"/>
      <c r="Q13" s="10"/>
      <c r="R13" s="17"/>
      <c r="S13" s="18"/>
      <c r="T13" s="1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x14ac:dyDescent="0.25">
      <c r="A14" s="131" t="s">
        <v>4</v>
      </c>
      <c r="B14" s="132">
        <v>2</v>
      </c>
      <c r="C14" s="133">
        <v>3</v>
      </c>
      <c r="D14" s="133">
        <v>4</v>
      </c>
      <c r="E14" s="133">
        <v>5</v>
      </c>
      <c r="F14" s="133">
        <v>6</v>
      </c>
      <c r="G14" s="133">
        <v>7</v>
      </c>
      <c r="H14" s="133">
        <v>8</v>
      </c>
      <c r="I14" s="133">
        <v>9</v>
      </c>
      <c r="J14" s="6"/>
      <c r="K14" s="19"/>
      <c r="L14" s="20"/>
      <c r="M14" s="20"/>
      <c r="O14" s="21"/>
      <c r="P14" s="21"/>
      <c r="Q14" s="21"/>
      <c r="R14" s="22"/>
      <c r="S14" s="18"/>
      <c r="T14" s="22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27" customFormat="1" ht="15.75" x14ac:dyDescent="0.25">
      <c r="A15" s="13" t="s">
        <v>34</v>
      </c>
      <c r="B15" s="23" t="s">
        <v>15</v>
      </c>
      <c r="C15" s="24">
        <f>C16+C19</f>
        <v>527100</v>
      </c>
      <c r="D15" s="24">
        <f t="shared" ref="D15:H15" si="0">D16+D19</f>
        <v>679040</v>
      </c>
      <c r="E15" s="24">
        <f t="shared" si="0"/>
        <v>568567</v>
      </c>
      <c r="F15" s="24">
        <f t="shared" si="0"/>
        <v>430896</v>
      </c>
      <c r="G15" s="24">
        <f t="shared" si="0"/>
        <v>328050</v>
      </c>
      <c r="H15" s="24">
        <f t="shared" si="0"/>
        <v>333018</v>
      </c>
      <c r="I15" s="24">
        <f t="shared" ref="I15:I33" si="1">SUM(C15:H15)</f>
        <v>2866671</v>
      </c>
      <c r="J15" s="11"/>
      <c r="K15" s="25"/>
      <c r="L15" s="26"/>
      <c r="M15" s="26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32" ht="15.75" x14ac:dyDescent="0.25">
      <c r="A16" s="13" t="s">
        <v>35</v>
      </c>
      <c r="B16" s="28" t="s">
        <v>60</v>
      </c>
      <c r="C16" s="24">
        <f>C17+C18</f>
        <v>214800</v>
      </c>
      <c r="D16" s="24">
        <f t="shared" ref="D16:G16" si="2">D17+D18</f>
        <v>230540</v>
      </c>
      <c r="E16" s="24">
        <f>E17+E18</f>
        <v>236567</v>
      </c>
      <c r="F16" s="24">
        <f t="shared" si="2"/>
        <v>242896</v>
      </c>
      <c r="G16" s="24">
        <f t="shared" si="2"/>
        <v>254541</v>
      </c>
      <c r="H16" s="24">
        <f>H17+H18</f>
        <v>261518</v>
      </c>
      <c r="I16" s="24">
        <f t="shared" si="1"/>
        <v>1440862</v>
      </c>
      <c r="J16" s="6"/>
      <c r="K16" s="29"/>
      <c r="L16" s="30"/>
      <c r="M16" s="3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2" ht="15.75" x14ac:dyDescent="0.25">
      <c r="A17" s="31" t="s">
        <v>36</v>
      </c>
      <c r="B17" s="32" t="s">
        <v>16</v>
      </c>
      <c r="C17" s="33">
        <v>114800</v>
      </c>
      <c r="D17" s="33">
        <v>120540</v>
      </c>
      <c r="E17" s="33">
        <v>126567</v>
      </c>
      <c r="F17" s="33">
        <v>132896</v>
      </c>
      <c r="G17" s="33">
        <v>139541</v>
      </c>
      <c r="H17" s="33">
        <v>146518</v>
      </c>
      <c r="I17" s="34">
        <f>SUM(C17:H17)</f>
        <v>780862</v>
      </c>
      <c r="J17" s="35"/>
      <c r="K17" s="29"/>
      <c r="L17" s="30"/>
      <c r="M17" s="3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32" ht="15.75" x14ac:dyDescent="0.25">
      <c r="A18" s="31" t="s">
        <v>37</v>
      </c>
      <c r="B18" s="32" t="s">
        <v>27</v>
      </c>
      <c r="C18" s="34">
        <v>100000</v>
      </c>
      <c r="D18" s="34">
        <v>110000</v>
      </c>
      <c r="E18" s="34">
        <v>110000</v>
      </c>
      <c r="F18" s="34">
        <v>110000</v>
      </c>
      <c r="G18" s="34">
        <v>115000</v>
      </c>
      <c r="H18" s="34">
        <v>115000</v>
      </c>
      <c r="I18" s="34">
        <f t="shared" si="1"/>
        <v>660000</v>
      </c>
      <c r="J18" s="35"/>
      <c r="K18" s="30"/>
      <c r="L18" s="30"/>
      <c r="M18" s="3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32" ht="15.75" x14ac:dyDescent="0.25">
      <c r="A19" s="36" t="s">
        <v>38</v>
      </c>
      <c r="B19" s="37" t="s">
        <v>5</v>
      </c>
      <c r="C19" s="38">
        <f>SUM(C20,C23,C28)</f>
        <v>312300</v>
      </c>
      <c r="D19" s="38">
        <f t="shared" ref="D19:H19" si="3">SUM(D20,D23,D28)</f>
        <v>448500</v>
      </c>
      <c r="E19" s="38">
        <f t="shared" si="3"/>
        <v>332000</v>
      </c>
      <c r="F19" s="38">
        <f t="shared" si="3"/>
        <v>188000</v>
      </c>
      <c r="G19" s="38">
        <f t="shared" si="3"/>
        <v>73509</v>
      </c>
      <c r="H19" s="38">
        <f t="shared" si="3"/>
        <v>71500</v>
      </c>
      <c r="I19" s="38">
        <f t="shared" si="1"/>
        <v>1425809</v>
      </c>
      <c r="J19" s="6"/>
      <c r="K19" s="1"/>
      <c r="L19" s="1"/>
      <c r="M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32" ht="15.75" x14ac:dyDescent="0.25">
      <c r="A20" s="39" t="s">
        <v>39</v>
      </c>
      <c r="B20" s="40" t="s">
        <v>55</v>
      </c>
      <c r="C20" s="41">
        <f>SUM(C21:C22)</f>
        <v>4000</v>
      </c>
      <c r="D20" s="41">
        <f>SUM(D21:D22)</f>
        <v>82000</v>
      </c>
      <c r="E20" s="41">
        <f t="shared" ref="E20:G20" si="4">SUM(E21:E22)</f>
        <v>4000</v>
      </c>
      <c r="F20" s="41">
        <f>SUM(F21:F22)</f>
        <v>84500</v>
      </c>
      <c r="G20" s="41">
        <f t="shared" si="4"/>
        <v>4509</v>
      </c>
      <c r="H20" s="41">
        <f>SUM(H21:H22)</f>
        <v>4000</v>
      </c>
      <c r="I20" s="41">
        <f t="shared" si="1"/>
        <v>183009</v>
      </c>
      <c r="J20" s="12"/>
      <c r="K20" s="1"/>
      <c r="L20" s="1"/>
      <c r="M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32" ht="15.75" x14ac:dyDescent="0.25">
      <c r="A21" s="42" t="s">
        <v>40</v>
      </c>
      <c r="B21" s="43" t="s">
        <v>17</v>
      </c>
      <c r="C21" s="44">
        <v>0</v>
      </c>
      <c r="D21" s="44">
        <v>0</v>
      </c>
      <c r="E21" s="44">
        <v>0</v>
      </c>
      <c r="F21" s="45">
        <v>80000</v>
      </c>
      <c r="G21" s="44">
        <v>0</v>
      </c>
      <c r="H21" s="44">
        <v>0</v>
      </c>
      <c r="I21" s="41">
        <f t="shared" si="1"/>
        <v>80000</v>
      </c>
      <c r="J21" s="12"/>
      <c r="K21" s="1"/>
      <c r="L21" s="1"/>
      <c r="M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32" ht="63" x14ac:dyDescent="0.25">
      <c r="A22" s="42" t="s">
        <v>41</v>
      </c>
      <c r="B22" s="32" t="s">
        <v>23</v>
      </c>
      <c r="C22" s="45">
        <v>4000</v>
      </c>
      <c r="D22" s="45">
        <v>82000</v>
      </c>
      <c r="E22" s="45">
        <v>4000</v>
      </c>
      <c r="F22" s="134">
        <v>4500</v>
      </c>
      <c r="G22" s="45">
        <v>4509</v>
      </c>
      <c r="H22" s="45">
        <v>4000</v>
      </c>
      <c r="I22" s="44">
        <f>SUM(C22:H22)</f>
        <v>103009</v>
      </c>
      <c r="J22" s="46"/>
      <c r="K22" s="30"/>
      <c r="L22" s="47"/>
      <c r="M22" s="4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32" ht="15.75" x14ac:dyDescent="0.25">
      <c r="A23" s="13" t="s">
        <v>42</v>
      </c>
      <c r="B23" s="48" t="s">
        <v>56</v>
      </c>
      <c r="C23" s="38">
        <f t="shared" ref="C23:H23" si="5">SUM(C24:C27)</f>
        <v>306800</v>
      </c>
      <c r="D23" s="38">
        <f t="shared" si="5"/>
        <v>315000</v>
      </c>
      <c r="E23" s="38">
        <f t="shared" si="5"/>
        <v>227000</v>
      </c>
      <c r="F23" s="38">
        <f t="shared" si="5"/>
        <v>102000</v>
      </c>
      <c r="G23" s="38">
        <f t="shared" si="5"/>
        <v>67500</v>
      </c>
      <c r="H23" s="38">
        <f t="shared" si="5"/>
        <v>66000</v>
      </c>
      <c r="I23" s="41">
        <f t="shared" si="1"/>
        <v>1084300</v>
      </c>
      <c r="J23" s="6"/>
      <c r="K23" s="1"/>
      <c r="L23" s="1"/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32" ht="47.25" x14ac:dyDescent="0.25">
      <c r="A24" s="31" t="s">
        <v>43</v>
      </c>
      <c r="B24" s="32" t="s">
        <v>19</v>
      </c>
      <c r="C24" s="49">
        <v>182800</v>
      </c>
      <c r="D24" s="49">
        <v>95000</v>
      </c>
      <c r="E24" s="49">
        <v>85000</v>
      </c>
      <c r="F24" s="50">
        <v>65000</v>
      </c>
      <c r="G24" s="51">
        <v>50000</v>
      </c>
      <c r="H24" s="45">
        <v>50000</v>
      </c>
      <c r="I24" s="52">
        <f t="shared" si="1"/>
        <v>527800</v>
      </c>
      <c r="J24" s="35"/>
      <c r="K24" s="53"/>
      <c r="L24" s="30"/>
      <c r="M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32" ht="47.25" x14ac:dyDescent="0.25">
      <c r="A25" s="31" t="s">
        <v>44</v>
      </c>
      <c r="B25" s="32" t="s">
        <v>26</v>
      </c>
      <c r="C25" s="45">
        <v>14000</v>
      </c>
      <c r="D25" s="45">
        <v>15000</v>
      </c>
      <c r="E25" s="45">
        <v>15000</v>
      </c>
      <c r="F25" s="45">
        <v>15500</v>
      </c>
      <c r="G25" s="51">
        <v>16000</v>
      </c>
      <c r="H25" s="45">
        <v>16000</v>
      </c>
      <c r="I25" s="135">
        <f>SUM(C25:H25)</f>
        <v>91500</v>
      </c>
      <c r="J25" s="54"/>
      <c r="K25" s="55"/>
      <c r="L25" s="56"/>
      <c r="M25" s="57"/>
      <c r="O25" s="57"/>
      <c r="P25" s="57"/>
      <c r="Q25" s="57"/>
      <c r="R25" s="58"/>
      <c r="S25" s="59"/>
      <c r="T25" s="6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31.5" x14ac:dyDescent="0.25">
      <c r="A26" s="61" t="s">
        <v>45</v>
      </c>
      <c r="B26" s="32" t="s">
        <v>20</v>
      </c>
      <c r="C26" s="62">
        <v>100000</v>
      </c>
      <c r="D26" s="62">
        <v>180000</v>
      </c>
      <c r="E26" s="62">
        <v>125000</v>
      </c>
      <c r="F26" s="63">
        <v>20000</v>
      </c>
      <c r="G26" s="51">
        <v>0</v>
      </c>
      <c r="H26" s="45">
        <v>0</v>
      </c>
      <c r="I26" s="64">
        <f t="shared" si="1"/>
        <v>425000</v>
      </c>
      <c r="J26" s="54"/>
      <c r="K26" s="55"/>
      <c r="L26" s="55"/>
      <c r="M26" s="30"/>
      <c r="O26" s="65"/>
      <c r="P26" s="65"/>
      <c r="Q26" s="65"/>
      <c r="R26" s="66"/>
      <c r="S26" s="67"/>
      <c r="T26" s="60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x14ac:dyDescent="0.25">
      <c r="A27" s="61" t="s">
        <v>46</v>
      </c>
      <c r="B27" s="68" t="s">
        <v>21</v>
      </c>
      <c r="C27" s="69">
        <v>10000</v>
      </c>
      <c r="D27" s="69">
        <v>25000</v>
      </c>
      <c r="E27" s="69">
        <v>2000</v>
      </c>
      <c r="F27" s="69">
        <v>1500</v>
      </c>
      <c r="G27" s="69">
        <v>1500</v>
      </c>
      <c r="H27" s="70">
        <v>0</v>
      </c>
      <c r="I27" s="64">
        <f>SUM(C27:H27)</f>
        <v>40000</v>
      </c>
      <c r="J27" s="54"/>
      <c r="K27" s="55"/>
      <c r="L27" s="55"/>
      <c r="M27" s="57"/>
      <c r="O27" s="57"/>
      <c r="P27" s="57"/>
      <c r="Q27" s="57"/>
      <c r="R27" s="58"/>
      <c r="S27" s="59"/>
      <c r="T27" s="60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x14ac:dyDescent="0.25">
      <c r="A28" s="39" t="s">
        <v>47</v>
      </c>
      <c r="B28" s="40" t="s">
        <v>57</v>
      </c>
      <c r="C28" s="41">
        <f t="shared" ref="C28:H28" si="6">SUM(C29:C30)</f>
        <v>1500</v>
      </c>
      <c r="D28" s="41">
        <f t="shared" si="6"/>
        <v>51500</v>
      </c>
      <c r="E28" s="41">
        <f t="shared" si="6"/>
        <v>101000</v>
      </c>
      <c r="F28" s="41">
        <f t="shared" si="6"/>
        <v>1500</v>
      </c>
      <c r="G28" s="41">
        <f t="shared" si="6"/>
        <v>1500</v>
      </c>
      <c r="H28" s="41">
        <f t="shared" si="6"/>
        <v>1500</v>
      </c>
      <c r="I28" s="41">
        <f t="shared" si="1"/>
        <v>158500</v>
      </c>
      <c r="J28" s="6"/>
      <c r="K28" s="71"/>
      <c r="L28" s="72"/>
      <c r="M28" s="72"/>
      <c r="O28" s="72"/>
      <c r="P28" s="72"/>
      <c r="Q28" s="72"/>
      <c r="R28" s="73"/>
      <c r="S28" s="59"/>
      <c r="T28" s="74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x14ac:dyDescent="0.25">
      <c r="A29" s="75" t="s">
        <v>48</v>
      </c>
      <c r="B29" s="76" t="s">
        <v>17</v>
      </c>
      <c r="C29" s="77">
        <v>0</v>
      </c>
      <c r="D29" s="77">
        <v>0</v>
      </c>
      <c r="E29" s="77">
        <v>99500</v>
      </c>
      <c r="F29" s="78">
        <v>0</v>
      </c>
      <c r="G29" s="79">
        <v>0</v>
      </c>
      <c r="H29" s="80">
        <v>0</v>
      </c>
      <c r="I29" s="52">
        <f t="shared" si="1"/>
        <v>99500</v>
      </c>
      <c r="J29" s="81"/>
      <c r="K29" s="82"/>
      <c r="L29" s="82"/>
      <c r="M29" s="83"/>
      <c r="O29" s="83"/>
      <c r="P29" s="83"/>
      <c r="Q29" s="83"/>
      <c r="R29" s="66"/>
      <c r="S29" s="67"/>
      <c r="T29" s="60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47.25" x14ac:dyDescent="0.25">
      <c r="A30" s="84" t="s">
        <v>49</v>
      </c>
      <c r="B30" s="68" t="s">
        <v>22</v>
      </c>
      <c r="C30" s="85">
        <v>1500</v>
      </c>
      <c r="D30" s="85">
        <v>51500</v>
      </c>
      <c r="E30" s="85">
        <v>1500</v>
      </c>
      <c r="F30" s="85">
        <v>1500</v>
      </c>
      <c r="G30" s="85">
        <v>1500</v>
      </c>
      <c r="H30" s="85">
        <v>1500</v>
      </c>
      <c r="I30" s="86">
        <f t="shared" si="1"/>
        <v>59000</v>
      </c>
      <c r="J30" s="87"/>
      <c r="K30" s="88"/>
      <c r="L30" s="83"/>
      <c r="M30" s="83"/>
      <c r="O30" s="83"/>
      <c r="P30" s="83"/>
      <c r="Q30" s="83"/>
      <c r="R30" s="66"/>
      <c r="S30" s="67"/>
      <c r="T30" s="60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31.5" x14ac:dyDescent="0.25">
      <c r="A31" s="89" t="s">
        <v>50</v>
      </c>
      <c r="B31" s="40" t="s">
        <v>18</v>
      </c>
      <c r="C31" s="41">
        <f>SUM(C32*0.15)</f>
        <v>32220</v>
      </c>
      <c r="D31" s="41">
        <f>SUM(D32*0.15)</f>
        <v>34581</v>
      </c>
      <c r="E31" s="41">
        <f t="shared" ref="E31:G31" si="7">SUM(E32*0.15)</f>
        <v>35485.049999999996</v>
      </c>
      <c r="F31" s="41">
        <f t="shared" si="7"/>
        <v>36434.400000000001</v>
      </c>
      <c r="G31" s="41">
        <f t="shared" si="7"/>
        <v>38181.15</v>
      </c>
      <c r="H31" s="41">
        <f>SUM(H32*0.15)</f>
        <v>39227.699999999997</v>
      </c>
      <c r="I31" s="41">
        <f t="shared" si="1"/>
        <v>216129.3</v>
      </c>
      <c r="J31" s="90"/>
      <c r="K31" s="71"/>
      <c r="L31" s="91"/>
      <c r="M31" s="91"/>
      <c r="O31" s="91"/>
      <c r="P31" s="91"/>
      <c r="Q31" s="91"/>
      <c r="R31" s="92"/>
      <c r="S31" s="67"/>
      <c r="T31" s="74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x14ac:dyDescent="0.25">
      <c r="A32" s="89" t="s">
        <v>51</v>
      </c>
      <c r="B32" s="93" t="s">
        <v>6</v>
      </c>
      <c r="C32" s="94">
        <f t="shared" ref="C32:H32" si="8">SUM(C17,C18)</f>
        <v>214800</v>
      </c>
      <c r="D32" s="94">
        <f t="shared" si="8"/>
        <v>230540</v>
      </c>
      <c r="E32" s="94">
        <f t="shared" si="8"/>
        <v>236567</v>
      </c>
      <c r="F32" s="94">
        <f t="shared" si="8"/>
        <v>242896</v>
      </c>
      <c r="G32" s="94">
        <f t="shared" si="8"/>
        <v>254541</v>
      </c>
      <c r="H32" s="94">
        <f t="shared" si="8"/>
        <v>261518</v>
      </c>
      <c r="I32" s="94">
        <f t="shared" si="1"/>
        <v>1440862</v>
      </c>
      <c r="J32" s="95"/>
      <c r="K32" s="71"/>
      <c r="L32" s="91"/>
      <c r="M32" s="91"/>
      <c r="O32" s="91"/>
      <c r="P32" s="91"/>
      <c r="Q32" s="91"/>
      <c r="R32" s="96"/>
      <c r="S32" s="67"/>
      <c r="T32" s="97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x14ac:dyDescent="0.25">
      <c r="A33" s="89" t="s">
        <v>52</v>
      </c>
      <c r="B33" s="93" t="s">
        <v>7</v>
      </c>
      <c r="C33" s="94">
        <f t="shared" ref="C33:H33" si="9">SUM(C15,C31)</f>
        <v>559320</v>
      </c>
      <c r="D33" s="94">
        <f t="shared" si="9"/>
        <v>713621</v>
      </c>
      <c r="E33" s="94">
        <f t="shared" si="9"/>
        <v>604052.05000000005</v>
      </c>
      <c r="F33" s="94">
        <f t="shared" si="9"/>
        <v>467330.4</v>
      </c>
      <c r="G33" s="94">
        <f t="shared" si="9"/>
        <v>366231.15</v>
      </c>
      <c r="H33" s="94">
        <f t="shared" si="9"/>
        <v>372245.7</v>
      </c>
      <c r="I33" s="94">
        <f t="shared" si="1"/>
        <v>3082800.3000000003</v>
      </c>
      <c r="J33" s="6"/>
      <c r="K33" s="71"/>
      <c r="L33" s="98"/>
      <c r="M33" s="98"/>
      <c r="O33" s="98"/>
      <c r="P33" s="98"/>
      <c r="Q33" s="98"/>
      <c r="R33" s="92"/>
      <c r="S33" s="73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x14ac:dyDescent="0.25">
      <c r="A34" s="1"/>
      <c r="B34" s="1"/>
      <c r="C34" s="2"/>
      <c r="D34" s="2"/>
      <c r="E34" s="2"/>
      <c r="F34" s="2"/>
      <c r="G34" s="2"/>
      <c r="H34" s="2"/>
      <c r="I34" s="2"/>
      <c r="J34" s="99"/>
      <c r="K34" s="57"/>
      <c r="L34" s="99"/>
      <c r="M34" s="99"/>
      <c r="N34" s="99"/>
      <c r="O34" s="57"/>
      <c r="P34" s="57"/>
      <c r="Q34" s="57"/>
      <c r="R34" s="72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x14ac:dyDescent="0.25">
      <c r="A35" s="1"/>
      <c r="B35" s="1"/>
      <c r="C35" s="2"/>
      <c r="D35" s="2"/>
      <c r="E35" s="2"/>
      <c r="F35" s="2"/>
      <c r="G35" s="2"/>
      <c r="H35" s="2"/>
      <c r="I35" s="2"/>
      <c r="J35" s="99"/>
      <c r="K35" s="57"/>
      <c r="L35" s="99"/>
      <c r="M35" s="99"/>
      <c r="N35" s="99"/>
      <c r="O35" s="57"/>
      <c r="P35" s="57"/>
      <c r="Q35" s="57"/>
      <c r="R35" s="72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x14ac:dyDescent="0.25">
      <c r="A36" s="146" t="s">
        <v>8</v>
      </c>
      <c r="B36" s="147"/>
      <c r="C36" s="2"/>
      <c r="D36" s="2"/>
      <c r="E36" s="2"/>
      <c r="F36" s="2"/>
      <c r="G36" s="2"/>
      <c r="H36" s="2"/>
      <c r="I36" s="2"/>
      <c r="J36" s="99"/>
      <c r="K36" s="57"/>
      <c r="L36" s="99"/>
      <c r="M36" s="99"/>
      <c r="N36" s="99"/>
      <c r="O36" s="57"/>
      <c r="P36" s="57"/>
      <c r="Q36" s="57"/>
      <c r="R36" s="72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x14ac:dyDescent="0.25">
      <c r="A38" s="100"/>
      <c r="B38" s="101" t="s">
        <v>9</v>
      </c>
      <c r="C38" s="136">
        <v>2024</v>
      </c>
      <c r="D38" s="137"/>
      <c r="E38" s="136">
        <v>2025</v>
      </c>
      <c r="F38" s="137"/>
      <c r="G38" s="136">
        <v>2026</v>
      </c>
      <c r="H38" s="137"/>
      <c r="I38" s="136">
        <v>2027</v>
      </c>
      <c r="J38" s="137"/>
      <c r="K38" s="136">
        <v>2028</v>
      </c>
      <c r="L38" s="137"/>
      <c r="M38" s="136">
        <v>2029</v>
      </c>
      <c r="N38" s="137"/>
      <c r="O38" s="7" t="s">
        <v>1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31.5" x14ac:dyDescent="0.25">
      <c r="A39" s="100"/>
      <c r="B39" s="102" t="s">
        <v>10</v>
      </c>
      <c r="C39" s="7" t="s">
        <v>11</v>
      </c>
      <c r="D39" s="7" t="s">
        <v>12</v>
      </c>
      <c r="E39" s="7" t="s">
        <v>11</v>
      </c>
      <c r="F39" s="7" t="s">
        <v>12</v>
      </c>
      <c r="G39" s="7" t="s">
        <v>11</v>
      </c>
      <c r="H39" s="7" t="s">
        <v>12</v>
      </c>
      <c r="I39" s="7" t="s">
        <v>11</v>
      </c>
      <c r="J39" s="7" t="s">
        <v>12</v>
      </c>
      <c r="K39" s="7" t="s">
        <v>11</v>
      </c>
      <c r="L39" s="7" t="s">
        <v>12</v>
      </c>
      <c r="M39" s="7" t="s">
        <v>11</v>
      </c>
      <c r="N39" s="7" t="s">
        <v>12</v>
      </c>
      <c r="O39" s="103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x14ac:dyDescent="0.25">
      <c r="A40" s="104" t="s">
        <v>34</v>
      </c>
      <c r="B40" s="105" t="s">
        <v>33</v>
      </c>
      <c r="C40" s="106">
        <f>C33</f>
        <v>559320</v>
      </c>
      <c r="D40" s="107"/>
      <c r="E40" s="106">
        <f>D33</f>
        <v>713621</v>
      </c>
      <c r="F40" s="107"/>
      <c r="G40" s="106">
        <f>E33</f>
        <v>604052.05000000005</v>
      </c>
      <c r="H40" s="107"/>
      <c r="I40" s="106">
        <f>F33</f>
        <v>467330.4</v>
      </c>
      <c r="J40" s="107"/>
      <c r="K40" s="106">
        <f>G33</f>
        <v>366231.15</v>
      </c>
      <c r="L40" s="107"/>
      <c r="M40" s="106">
        <f>H33</f>
        <v>372245.7</v>
      </c>
      <c r="N40" s="107"/>
      <c r="O40" s="108">
        <f>I33</f>
        <v>3082800.3000000003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x14ac:dyDescent="0.25">
      <c r="A41" s="104" t="s">
        <v>50</v>
      </c>
      <c r="B41" s="109" t="s">
        <v>13</v>
      </c>
      <c r="C41" s="106">
        <f>C42+C43</f>
        <v>559320</v>
      </c>
      <c r="D41" s="110">
        <v>100</v>
      </c>
      <c r="E41" s="106">
        <f>E42+E43</f>
        <v>713621</v>
      </c>
      <c r="F41" s="110">
        <v>100</v>
      </c>
      <c r="G41" s="106">
        <f>G42+G43</f>
        <v>604052.05000000005</v>
      </c>
      <c r="H41" s="110">
        <v>100</v>
      </c>
      <c r="I41" s="106">
        <f>I42+I43</f>
        <v>467330.39999999997</v>
      </c>
      <c r="J41" s="110">
        <v>100</v>
      </c>
      <c r="K41" s="106">
        <f>K42+K43</f>
        <v>366231.15</v>
      </c>
      <c r="L41" s="110">
        <v>100</v>
      </c>
      <c r="M41" s="106">
        <f>M42+M43</f>
        <v>372245.7</v>
      </c>
      <c r="N41" s="110">
        <v>100</v>
      </c>
      <c r="O41" s="108">
        <f>SUM(C41,E41,G41,I41,K41,M41)</f>
        <v>3082800.3000000003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x14ac:dyDescent="0.25">
      <c r="A42" s="111" t="s">
        <v>53</v>
      </c>
      <c r="B42" s="112" t="s">
        <v>28</v>
      </c>
      <c r="C42" s="113">
        <f>0.7*C40</f>
        <v>391524</v>
      </c>
      <c r="D42" s="114">
        <v>70</v>
      </c>
      <c r="E42" s="113">
        <f>0.7*E40</f>
        <v>499534.69999999995</v>
      </c>
      <c r="F42" s="114">
        <v>70</v>
      </c>
      <c r="G42" s="113">
        <f>0.7*G40</f>
        <v>422836.435</v>
      </c>
      <c r="H42" s="114">
        <v>70</v>
      </c>
      <c r="I42" s="113">
        <f>0.7*I40</f>
        <v>327131.27999999997</v>
      </c>
      <c r="J42" s="114">
        <v>70</v>
      </c>
      <c r="K42" s="113">
        <f>0.7*K40</f>
        <v>256361.80499999999</v>
      </c>
      <c r="L42" s="114">
        <v>70</v>
      </c>
      <c r="M42" s="113">
        <f>0.7*M40</f>
        <v>260571.99</v>
      </c>
      <c r="N42" s="114">
        <v>70</v>
      </c>
      <c r="O42" s="108">
        <f>SUM(C42,E42,G42,I42,K42,M42)</f>
        <v>2157960.21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x14ac:dyDescent="0.25">
      <c r="A43" s="111" t="s">
        <v>54</v>
      </c>
      <c r="B43" s="115" t="s">
        <v>14</v>
      </c>
      <c r="C43" s="113">
        <f>0.3*C40</f>
        <v>167796</v>
      </c>
      <c r="D43" s="114">
        <v>30</v>
      </c>
      <c r="E43" s="113">
        <f>0.3*E40</f>
        <v>214086.3</v>
      </c>
      <c r="F43" s="114">
        <v>30</v>
      </c>
      <c r="G43" s="113">
        <f>0.3*G40</f>
        <v>181215.61500000002</v>
      </c>
      <c r="H43" s="114">
        <v>30</v>
      </c>
      <c r="I43" s="113">
        <f>0.3*I40</f>
        <v>140199.12</v>
      </c>
      <c r="J43" s="114">
        <v>30</v>
      </c>
      <c r="K43" s="113">
        <f>0.3*K40</f>
        <v>109869.345</v>
      </c>
      <c r="L43" s="114">
        <v>30</v>
      </c>
      <c r="M43" s="113">
        <f>0.3*M40</f>
        <v>111673.71</v>
      </c>
      <c r="N43" s="114">
        <v>30</v>
      </c>
      <c r="O43" s="108">
        <f>SUM(C43,E43,G43,I43,K43,M43)</f>
        <v>924840.09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6.5" customHeight="1" x14ac:dyDescent="0.25">
      <c r="A44" s="116"/>
      <c r="B44" s="117"/>
      <c r="C44" s="118"/>
      <c r="D44" s="119"/>
      <c r="E44" s="118"/>
      <c r="F44" s="120"/>
      <c r="G44" s="118"/>
      <c r="H44" s="118"/>
      <c r="I44" s="118"/>
      <c r="J44" s="1"/>
      <c r="K44" s="9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6.5" customHeight="1" x14ac:dyDescent="0.25">
      <c r="A45" s="71"/>
      <c r="B45" s="1"/>
      <c r="C45" s="121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2.75" customHeight="1" x14ac:dyDescent="0.25">
      <c r="A46" s="1"/>
      <c r="B46" s="4"/>
      <c r="C46" s="122"/>
      <c r="D46" s="123"/>
      <c r="E46" s="123"/>
      <c r="F46" s="123"/>
      <c r="G46" s="123"/>
      <c r="H46" s="123"/>
      <c r="I46" s="12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1"/>
      <c r="B47" s="4"/>
      <c r="C47" s="124"/>
      <c r="D47" s="125"/>
      <c r="E47" s="125"/>
      <c r="F47" s="125"/>
      <c r="G47" s="125"/>
      <c r="H47" s="125"/>
      <c r="I47" s="12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1"/>
      <c r="B48" s="126"/>
      <c r="C48" s="127"/>
      <c r="D48" s="91"/>
      <c r="E48" s="2"/>
      <c r="F48" s="60"/>
      <c r="G48" s="91"/>
      <c r="H48" s="91"/>
      <c r="I48" s="9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2.75" customHeight="1" x14ac:dyDescent="0.25">
      <c r="A49" s="1"/>
      <c r="B49" s="1"/>
      <c r="C49" s="118"/>
      <c r="D49" s="118"/>
      <c r="E49" s="118"/>
      <c r="F49" s="118"/>
      <c r="G49" s="118"/>
      <c r="H49" s="118"/>
      <c r="I49" s="11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2.75" customHeight="1" x14ac:dyDescent="0.25">
      <c r="A50" s="1"/>
      <c r="B50" s="1"/>
      <c r="C50" s="118"/>
      <c r="D50" s="118"/>
      <c r="E50" s="118"/>
      <c r="F50" s="118"/>
      <c r="G50" s="118"/>
      <c r="H50" s="118"/>
      <c r="I50" s="11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2.75" customHeight="1" x14ac:dyDescent="0.25">
      <c r="A51" s="1"/>
      <c r="B51" s="4"/>
      <c r="C51" s="91"/>
      <c r="D51" s="91"/>
      <c r="E51" s="91"/>
      <c r="F51" s="91"/>
      <c r="G51" s="91"/>
      <c r="H51" s="91"/>
      <c r="I51" s="91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" customHeight="1" x14ac:dyDescent="0.25">
      <c r="A52" s="1"/>
      <c r="B52" s="1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2" customHeight="1" x14ac:dyDescent="0.25">
      <c r="A53" s="1"/>
      <c r="B53" s="1"/>
      <c r="C53" s="2"/>
      <c r="D53" s="2"/>
      <c r="E53" s="2"/>
      <c r="F53" s="12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2" customHeight="1" x14ac:dyDescent="0.25">
      <c r="A54" s="1"/>
      <c r="B54" s="1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2" customHeight="1" x14ac:dyDescent="0.25">
      <c r="A55" s="1"/>
      <c r="B55" s="1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2" customHeight="1" x14ac:dyDescent="0.25">
      <c r="A56" s="1"/>
      <c r="B56" s="1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2" customHeight="1" x14ac:dyDescent="0.25">
      <c r="A57" s="1"/>
      <c r="B57" s="1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2" customHeight="1" x14ac:dyDescent="0.25">
      <c r="A58" s="1"/>
      <c r="B58" s="1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2" customHeight="1" x14ac:dyDescent="0.25">
      <c r="A59" s="1"/>
      <c r="B59" s="1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2" customHeight="1" x14ac:dyDescent="0.25">
      <c r="A60" s="1"/>
      <c r="B60" s="1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2" customHeight="1" x14ac:dyDescent="0.25">
      <c r="A61" s="1"/>
      <c r="B61" s="1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2" customHeight="1" x14ac:dyDescent="0.25">
      <c r="A62" s="1"/>
      <c r="B62" s="1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2" customHeight="1" x14ac:dyDescent="0.25">
      <c r="A63" s="1"/>
      <c r="B63" s="1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2" customHeight="1" x14ac:dyDescent="0.25">
      <c r="A64" s="1"/>
      <c r="B64" s="1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2" customHeight="1" x14ac:dyDescent="0.25">
      <c r="A65" s="1"/>
      <c r="B65" s="1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2" customHeight="1" x14ac:dyDescent="0.25">
      <c r="A66" s="1"/>
      <c r="B66" s="1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2" customHeight="1" x14ac:dyDescent="0.25">
      <c r="A67" s="1"/>
      <c r="B67" s="1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2" customHeight="1" x14ac:dyDescent="0.25">
      <c r="A68" s="1"/>
      <c r="B68" s="1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2" customHeight="1" x14ac:dyDescent="0.25">
      <c r="A69" s="1"/>
      <c r="B69" s="1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2" customHeight="1" x14ac:dyDescent="0.25">
      <c r="A70" s="1"/>
      <c r="B70" s="1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2" customHeight="1" x14ac:dyDescent="0.25">
      <c r="A71" s="1"/>
      <c r="B71" s="1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2" customHeight="1" x14ac:dyDescent="0.25">
      <c r="A72" s="1"/>
      <c r="B72" s="1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2" customHeight="1" x14ac:dyDescent="0.25">
      <c r="A73" s="1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2" customHeight="1" x14ac:dyDescent="0.25">
      <c r="A74" s="1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2" customHeight="1" x14ac:dyDescent="0.25">
      <c r="A75" s="1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2" customHeight="1" x14ac:dyDescent="0.25">
      <c r="A76" s="1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2" customHeight="1" x14ac:dyDescent="0.25">
      <c r="A77" s="1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2" customHeight="1" x14ac:dyDescent="0.25">
      <c r="A78" s="1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2" customHeight="1" x14ac:dyDescent="0.25">
      <c r="A79" s="1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2" customHeight="1" x14ac:dyDescent="0.25">
      <c r="A80" s="1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2" customHeight="1" x14ac:dyDescent="0.25">
      <c r="A81" s="1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2" customHeight="1" x14ac:dyDescent="0.25">
      <c r="A82" s="1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2" customHeight="1" x14ac:dyDescent="0.25">
      <c r="A83" s="1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2" customHeight="1" x14ac:dyDescent="0.25">
      <c r="A84" s="1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2" customHeight="1" x14ac:dyDescent="0.25">
      <c r="A85" s="1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2" customHeight="1" x14ac:dyDescent="0.25">
      <c r="A86" s="1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2" customHeight="1" x14ac:dyDescent="0.25">
      <c r="A87" s="1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2" customHeight="1" x14ac:dyDescent="0.25">
      <c r="A88" s="1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2" customHeight="1" x14ac:dyDescent="0.25">
      <c r="A89" s="1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2" customHeight="1" x14ac:dyDescent="0.25">
      <c r="A90" s="1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2" customHeight="1" x14ac:dyDescent="0.25">
      <c r="A91" s="1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2" customHeight="1" x14ac:dyDescent="0.25">
      <c r="A92" s="1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2" customHeight="1" x14ac:dyDescent="0.25">
      <c r="A93" s="1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2" customHeight="1" x14ac:dyDescent="0.25">
      <c r="A94" s="1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2" customHeight="1" x14ac:dyDescent="0.25">
      <c r="A95" s="1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2" customHeight="1" x14ac:dyDescent="0.25">
      <c r="A96" s="1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2" customHeight="1" x14ac:dyDescent="0.25">
      <c r="A97" s="1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2" customHeight="1" x14ac:dyDescent="0.25">
      <c r="A98" s="1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2" customHeight="1" x14ac:dyDescent="0.25">
      <c r="A99" s="1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2" customHeight="1" x14ac:dyDescent="0.25">
      <c r="A100" s="1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2" customHeight="1" x14ac:dyDescent="0.25">
      <c r="A101" s="1"/>
      <c r="B101" s="1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2" customHeight="1" x14ac:dyDescent="0.25">
      <c r="A102" s="1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2" customHeight="1" x14ac:dyDescent="0.25">
      <c r="A103" s="1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2" customHeight="1" x14ac:dyDescent="0.25">
      <c r="A104" s="1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2" customHeight="1" x14ac:dyDescent="0.25">
      <c r="A105" s="1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2" customHeight="1" x14ac:dyDescent="0.25">
      <c r="A106" s="1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2" customHeight="1" x14ac:dyDescent="0.25">
      <c r="A107" s="1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2" customHeight="1" x14ac:dyDescent="0.25">
      <c r="A108" s="1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2" customHeight="1" x14ac:dyDescent="0.25">
      <c r="A109" s="1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2" customHeight="1" x14ac:dyDescent="0.25">
      <c r="A110" s="1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2" customHeight="1" x14ac:dyDescent="0.25">
      <c r="A111" s="1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2" customHeight="1" x14ac:dyDescent="0.25">
      <c r="A112" s="1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2" customHeight="1" x14ac:dyDescent="0.25">
      <c r="A113" s="1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2" customHeight="1" x14ac:dyDescent="0.25">
      <c r="A114" s="1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2" customHeight="1" x14ac:dyDescent="0.25">
      <c r="A115" s="1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2" customHeight="1" x14ac:dyDescent="0.25">
      <c r="A116" s="1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2" customHeight="1" x14ac:dyDescent="0.25">
      <c r="A117" s="1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2" customHeight="1" x14ac:dyDescent="0.25">
      <c r="A118" s="1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2" customHeight="1" x14ac:dyDescent="0.25">
      <c r="A119" s="1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2" customHeight="1" x14ac:dyDescent="0.25">
      <c r="A120" s="1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2" customHeight="1" x14ac:dyDescent="0.25">
      <c r="A121" s="1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2" customHeight="1" x14ac:dyDescent="0.25">
      <c r="A122" s="1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2" customHeight="1" x14ac:dyDescent="0.25">
      <c r="A123" s="1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2" customHeight="1" x14ac:dyDescent="0.25">
      <c r="A124" s="1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2" customHeight="1" x14ac:dyDescent="0.25">
      <c r="A125" s="1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2" customHeight="1" x14ac:dyDescent="0.25">
      <c r="A126" s="1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2" customHeight="1" x14ac:dyDescent="0.25">
      <c r="A127" s="1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2" customHeight="1" x14ac:dyDescent="0.25">
      <c r="A128" s="1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2" customHeight="1" x14ac:dyDescent="0.25">
      <c r="A129" s="1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2" customHeight="1" x14ac:dyDescent="0.25">
      <c r="A130" s="1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2" customHeight="1" x14ac:dyDescent="0.25">
      <c r="A131" s="1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2" customHeight="1" x14ac:dyDescent="0.25">
      <c r="A132" s="1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2" customHeight="1" x14ac:dyDescent="0.25">
      <c r="A133" s="1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2" customHeight="1" x14ac:dyDescent="0.25">
      <c r="A134" s="1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2" customHeight="1" x14ac:dyDescent="0.25">
      <c r="A135" s="1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2" customHeight="1" x14ac:dyDescent="0.25">
      <c r="A136" s="1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2" customHeight="1" x14ac:dyDescent="0.25">
      <c r="A137" s="1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2" customHeight="1" x14ac:dyDescent="0.25">
      <c r="A138" s="1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2" customHeight="1" x14ac:dyDescent="0.25">
      <c r="A139" s="1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2" customHeight="1" x14ac:dyDescent="0.25">
      <c r="A140" s="1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2" customHeight="1" x14ac:dyDescent="0.25">
      <c r="A141" s="1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2" customHeight="1" x14ac:dyDescent="0.25">
      <c r="A142" s="1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2" customHeight="1" x14ac:dyDescent="0.25">
      <c r="A143" s="1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2" customHeight="1" x14ac:dyDescent="0.25">
      <c r="A144" s="1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2" customHeight="1" x14ac:dyDescent="0.25">
      <c r="A145" s="1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2" customHeight="1" x14ac:dyDescent="0.25">
      <c r="A146" s="1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2" customHeight="1" x14ac:dyDescent="0.25">
      <c r="A147" s="1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2" customHeight="1" x14ac:dyDescent="0.25">
      <c r="A148" s="1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2" customHeight="1" x14ac:dyDescent="0.25">
      <c r="A149" s="1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2" customHeight="1" x14ac:dyDescent="0.25">
      <c r="A150" s="1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2" customHeight="1" x14ac:dyDescent="0.25">
      <c r="A151" s="1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2" customHeight="1" x14ac:dyDescent="0.25">
      <c r="A152" s="1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2" customHeight="1" x14ac:dyDescent="0.25">
      <c r="A153" s="1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2" customHeight="1" x14ac:dyDescent="0.25">
      <c r="A154" s="1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2" customHeight="1" x14ac:dyDescent="0.25">
      <c r="A155" s="1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2" customHeight="1" x14ac:dyDescent="0.25">
      <c r="A156" s="1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2" customHeight="1" x14ac:dyDescent="0.25">
      <c r="A157" s="1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2" customHeight="1" x14ac:dyDescent="0.25">
      <c r="A158" s="1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2" customHeight="1" x14ac:dyDescent="0.25">
      <c r="A159" s="1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2" customHeight="1" x14ac:dyDescent="0.25">
      <c r="A160" s="1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2" customHeight="1" x14ac:dyDescent="0.25">
      <c r="A161" s="1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2" customHeight="1" x14ac:dyDescent="0.25">
      <c r="A162" s="1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2" customHeight="1" x14ac:dyDescent="0.25">
      <c r="A163" s="1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2" customHeight="1" x14ac:dyDescent="0.25">
      <c r="A164" s="1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2" customHeight="1" x14ac:dyDescent="0.25">
      <c r="A165" s="1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2" customHeight="1" x14ac:dyDescent="0.25">
      <c r="A166" s="1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2" customHeight="1" x14ac:dyDescent="0.25">
      <c r="A167" s="1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2" customHeight="1" x14ac:dyDescent="0.25">
      <c r="A168" s="1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2" customHeight="1" x14ac:dyDescent="0.25">
      <c r="A169" s="1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2" customHeight="1" x14ac:dyDescent="0.25">
      <c r="A170" s="1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2" customHeight="1" x14ac:dyDescent="0.25">
      <c r="A171" s="1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2" customHeight="1" x14ac:dyDescent="0.25">
      <c r="A172" s="1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2" customHeight="1" x14ac:dyDescent="0.25">
      <c r="A173" s="1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2" customHeight="1" x14ac:dyDescent="0.25">
      <c r="A174" s="1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2" customHeight="1" x14ac:dyDescent="0.25">
      <c r="A175" s="1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2" customHeight="1" x14ac:dyDescent="0.25">
      <c r="A176" s="1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2" customHeight="1" x14ac:dyDescent="0.25">
      <c r="A177" s="1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2" customHeight="1" x14ac:dyDescent="0.25">
      <c r="A178" s="1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2" customHeight="1" x14ac:dyDescent="0.25">
      <c r="A179" s="1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2" customHeight="1" x14ac:dyDescent="0.25">
      <c r="A180" s="1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2" customHeight="1" x14ac:dyDescent="0.25">
      <c r="A181" s="1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2" customHeight="1" x14ac:dyDescent="0.25">
      <c r="A182" s="1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2" customHeight="1" x14ac:dyDescent="0.25">
      <c r="A183" s="1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2" customHeight="1" x14ac:dyDescent="0.25">
      <c r="A184" s="1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2" customHeight="1" x14ac:dyDescent="0.25">
      <c r="A185" s="1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2" customHeight="1" x14ac:dyDescent="0.25">
      <c r="A186" s="1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2" customHeight="1" x14ac:dyDescent="0.25">
      <c r="A187" s="1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2" customHeight="1" x14ac:dyDescent="0.25">
      <c r="A188" s="1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2" customHeight="1" x14ac:dyDescent="0.25">
      <c r="A189" s="1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2" customHeight="1" x14ac:dyDescent="0.25">
      <c r="A190" s="1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2" customHeight="1" x14ac:dyDescent="0.25">
      <c r="A191" s="1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2" customHeight="1" x14ac:dyDescent="0.25">
      <c r="A192" s="1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2" customHeight="1" x14ac:dyDescent="0.25">
      <c r="A193" s="1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2" customHeight="1" x14ac:dyDescent="0.25">
      <c r="A194" s="1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2" customHeight="1" x14ac:dyDescent="0.25">
      <c r="A195" s="1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2" customHeight="1" x14ac:dyDescent="0.25">
      <c r="A196" s="1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2" customHeight="1" x14ac:dyDescent="0.25">
      <c r="A197" s="1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2" customHeight="1" x14ac:dyDescent="0.25">
      <c r="A198" s="1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2" customHeight="1" x14ac:dyDescent="0.25">
      <c r="A199" s="1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2" customHeight="1" x14ac:dyDescent="0.25">
      <c r="A200" s="1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2" customHeight="1" x14ac:dyDescent="0.25">
      <c r="A201" s="1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2" customHeight="1" x14ac:dyDescent="0.25">
      <c r="A202" s="1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2" customHeight="1" x14ac:dyDescent="0.25">
      <c r="A203" s="1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2" customHeight="1" x14ac:dyDescent="0.25">
      <c r="A204" s="1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2" customHeight="1" x14ac:dyDescent="0.25">
      <c r="A205" s="1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2" customHeight="1" x14ac:dyDescent="0.25">
      <c r="A206" s="1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2" customHeight="1" x14ac:dyDescent="0.25">
      <c r="A207" s="1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2" customHeight="1" x14ac:dyDescent="0.25">
      <c r="A208" s="1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2" customHeight="1" x14ac:dyDescent="0.25">
      <c r="A209" s="1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2" customHeight="1" x14ac:dyDescent="0.25">
      <c r="A210" s="1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2" customHeight="1" x14ac:dyDescent="0.25">
      <c r="A211" s="1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2" customHeight="1" x14ac:dyDescent="0.25">
      <c r="A212" s="1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2" customHeight="1" x14ac:dyDescent="0.25">
      <c r="A213" s="1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2" customHeight="1" x14ac:dyDescent="0.25">
      <c r="A214" s="1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2" customHeight="1" x14ac:dyDescent="0.25">
      <c r="A215" s="1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2" customHeight="1" x14ac:dyDescent="0.25">
      <c r="A216" s="1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2" customHeight="1" x14ac:dyDescent="0.25">
      <c r="A217" s="1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2" customHeight="1" x14ac:dyDescent="0.25">
      <c r="A218" s="1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2" customHeight="1" x14ac:dyDescent="0.25">
      <c r="A219" s="1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2" customHeight="1" x14ac:dyDescent="0.25">
      <c r="A220" s="1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2" customHeight="1" x14ac:dyDescent="0.25">
      <c r="A221" s="1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2" customHeight="1" x14ac:dyDescent="0.25">
      <c r="A222" s="1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2" customHeight="1" x14ac:dyDescent="0.25">
      <c r="A223" s="1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2" customHeight="1" x14ac:dyDescent="0.25">
      <c r="A224" s="1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2" customHeight="1" x14ac:dyDescent="0.25">
      <c r="A225" s="1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2" customHeight="1" x14ac:dyDescent="0.25">
      <c r="A226" s="1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2" customHeight="1" x14ac:dyDescent="0.25">
      <c r="A227" s="1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2" customHeight="1" x14ac:dyDescent="0.25">
      <c r="A228" s="1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2" customHeight="1" x14ac:dyDescent="0.25">
      <c r="A229" s="1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2" customHeight="1" x14ac:dyDescent="0.25">
      <c r="A230" s="1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2" customHeight="1" x14ac:dyDescent="0.25">
      <c r="A231" s="1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2" customHeight="1" x14ac:dyDescent="0.25">
      <c r="A232" s="1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2" customHeight="1" x14ac:dyDescent="0.25">
      <c r="A233" s="1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2" customHeight="1" x14ac:dyDescent="0.25">
      <c r="A234" s="1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2" customHeight="1" x14ac:dyDescent="0.25">
      <c r="A235" s="1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2" customHeight="1" x14ac:dyDescent="0.25">
      <c r="A236" s="1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2" customHeight="1" x14ac:dyDescent="0.25">
      <c r="A237" s="1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2" customHeight="1" x14ac:dyDescent="0.25">
      <c r="A238" s="1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2" customHeight="1" x14ac:dyDescent="0.25">
      <c r="A239" s="1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2" customHeight="1" x14ac:dyDescent="0.25">
      <c r="A240" s="1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2" customHeight="1" x14ac:dyDescent="0.25">
      <c r="A241" s="1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2" customHeight="1" x14ac:dyDescent="0.25">
      <c r="A242" s="1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2" customHeight="1" x14ac:dyDescent="0.25">
      <c r="A243" s="1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2" customHeight="1" x14ac:dyDescent="0.25">
      <c r="A244" s="1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2" customHeight="1" x14ac:dyDescent="0.25">
      <c r="A245" s="1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2" customHeight="1" x14ac:dyDescent="0.25">
      <c r="A246" s="1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2" customHeight="1" x14ac:dyDescent="0.25">
      <c r="A247" s="1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2" customHeight="1" x14ac:dyDescent="0.25">
      <c r="A248" s="1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2" customHeight="1" x14ac:dyDescent="0.25">
      <c r="A249" s="1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2" customHeight="1" x14ac:dyDescent="0.25">
      <c r="A250" s="1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2" customHeight="1" x14ac:dyDescent="0.25">
      <c r="A251" s="1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2" customHeight="1" x14ac:dyDescent="0.25">
      <c r="A252" s="1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2" customHeight="1" x14ac:dyDescent="0.25">
      <c r="A253" s="1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2" customHeight="1" x14ac:dyDescent="0.25">
      <c r="A254" s="1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2" customHeight="1" x14ac:dyDescent="0.25">
      <c r="A255" s="1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2" customHeight="1" x14ac:dyDescent="0.25">
      <c r="A256" s="1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2" customHeight="1" x14ac:dyDescent="0.25">
      <c r="A257" s="1"/>
      <c r="B257" s="1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2" customHeight="1" x14ac:dyDescent="0.25">
      <c r="A258" s="1"/>
      <c r="B258" s="1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2" customHeight="1" x14ac:dyDescent="0.25">
      <c r="A259" s="1"/>
      <c r="B259" s="1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2" customHeight="1" x14ac:dyDescent="0.25">
      <c r="A260" s="1"/>
      <c r="B260" s="1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2" customHeight="1" x14ac:dyDescent="0.25">
      <c r="A261" s="1"/>
      <c r="B261" s="1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2" customHeight="1" x14ac:dyDescent="0.25">
      <c r="A262" s="1"/>
      <c r="B262" s="1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2" customHeight="1" x14ac:dyDescent="0.25">
      <c r="A263" s="1"/>
      <c r="B263" s="1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2" customHeight="1" x14ac:dyDescent="0.25">
      <c r="A264" s="1"/>
      <c r="B264" s="1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2" customHeight="1" x14ac:dyDescent="0.25">
      <c r="A265" s="1"/>
      <c r="B265" s="1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2" customHeight="1" x14ac:dyDescent="0.25">
      <c r="A266" s="1"/>
      <c r="B266" s="1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2" customHeight="1" x14ac:dyDescent="0.25">
      <c r="A267" s="1"/>
      <c r="B267" s="1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2" customHeight="1" x14ac:dyDescent="0.25">
      <c r="A268" s="1"/>
      <c r="B268" s="1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2" customHeight="1" x14ac:dyDescent="0.25">
      <c r="A269" s="1"/>
      <c r="B269" s="1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2" customHeight="1" x14ac:dyDescent="0.25">
      <c r="A270" s="1"/>
      <c r="B270" s="1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2" customHeight="1" x14ac:dyDescent="0.25">
      <c r="A271" s="1"/>
      <c r="B271" s="1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2" customHeight="1" x14ac:dyDescent="0.25">
      <c r="A272" s="1"/>
      <c r="B272" s="1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2" customHeight="1" x14ac:dyDescent="0.25">
      <c r="A273" s="1"/>
      <c r="B273" s="1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2" customHeight="1" x14ac:dyDescent="0.25">
      <c r="A274" s="1"/>
      <c r="B274" s="1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2" customHeight="1" x14ac:dyDescent="0.25">
      <c r="A275" s="1"/>
      <c r="B275" s="1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2" customHeight="1" x14ac:dyDescent="0.25">
      <c r="A276" s="1"/>
      <c r="B276" s="1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2" customHeight="1" x14ac:dyDescent="0.25">
      <c r="A277" s="1"/>
      <c r="B277" s="1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2" customHeight="1" x14ac:dyDescent="0.25">
      <c r="A278" s="1"/>
      <c r="B278" s="1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2" customHeight="1" x14ac:dyDescent="0.25">
      <c r="A279" s="1"/>
      <c r="B279" s="1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2" customHeight="1" x14ac:dyDescent="0.25">
      <c r="A280" s="1"/>
      <c r="B280" s="1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2" customHeight="1" x14ac:dyDescent="0.25">
      <c r="A281" s="1"/>
      <c r="B281" s="1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2" customHeight="1" x14ac:dyDescent="0.25">
      <c r="A282" s="1"/>
      <c r="B282" s="1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2" customHeight="1" x14ac:dyDescent="0.25">
      <c r="A283" s="1"/>
      <c r="B283" s="1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2" customHeight="1" x14ac:dyDescent="0.25">
      <c r="A284" s="1"/>
      <c r="B284" s="1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2" customHeight="1" x14ac:dyDescent="0.25">
      <c r="A285" s="1"/>
      <c r="B285" s="1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2" customHeight="1" x14ac:dyDescent="0.25">
      <c r="A286" s="1"/>
      <c r="B286" s="1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2" customHeight="1" x14ac:dyDescent="0.25">
      <c r="A287" s="1"/>
      <c r="B287" s="1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2" customHeight="1" x14ac:dyDescent="0.25">
      <c r="A288" s="1"/>
      <c r="B288" s="1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2" customHeight="1" x14ac:dyDescent="0.25">
      <c r="A289" s="1"/>
      <c r="B289" s="1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2" customHeight="1" x14ac:dyDescent="0.25">
      <c r="A290" s="1"/>
      <c r="B290" s="1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2" customHeight="1" x14ac:dyDescent="0.25">
      <c r="A291" s="1"/>
      <c r="B291" s="1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2" customHeight="1" x14ac:dyDescent="0.25">
      <c r="A292" s="1"/>
      <c r="B292" s="1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2" customHeight="1" x14ac:dyDescent="0.25">
      <c r="A293" s="1"/>
      <c r="B293" s="1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2" customHeight="1" x14ac:dyDescent="0.25">
      <c r="A294" s="1"/>
      <c r="B294" s="1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2" customHeight="1" x14ac:dyDescent="0.25">
      <c r="A295" s="1"/>
      <c r="B295" s="1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2" customHeight="1" x14ac:dyDescent="0.25">
      <c r="A296" s="1"/>
      <c r="B296" s="1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2" customHeight="1" x14ac:dyDescent="0.25">
      <c r="A297" s="1"/>
      <c r="B297" s="1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2" customHeight="1" x14ac:dyDescent="0.25">
      <c r="A298" s="1"/>
      <c r="B298" s="1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2" customHeight="1" x14ac:dyDescent="0.25">
      <c r="A299" s="1"/>
      <c r="B299" s="1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2" customHeight="1" x14ac:dyDescent="0.25">
      <c r="A300" s="1"/>
      <c r="B300" s="1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2" customHeight="1" x14ac:dyDescent="0.25">
      <c r="A301" s="1"/>
      <c r="B301" s="1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2" customHeight="1" x14ac:dyDescent="0.25">
      <c r="A302" s="1"/>
      <c r="B302" s="1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2" customHeight="1" x14ac:dyDescent="0.25">
      <c r="A303" s="1"/>
      <c r="B303" s="1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2" customHeight="1" x14ac:dyDescent="0.25">
      <c r="A304" s="1"/>
      <c r="B304" s="1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2" customHeight="1" x14ac:dyDescent="0.25">
      <c r="A305" s="1"/>
      <c r="B305" s="1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2" customHeight="1" x14ac:dyDescent="0.25">
      <c r="A306" s="1"/>
      <c r="B306" s="1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2" customHeight="1" x14ac:dyDescent="0.25">
      <c r="A307" s="1"/>
      <c r="B307" s="1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2" customHeight="1" x14ac:dyDescent="0.25">
      <c r="A308" s="1"/>
      <c r="B308" s="1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2" customHeight="1" x14ac:dyDescent="0.25">
      <c r="A309" s="1"/>
      <c r="B309" s="1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2" customHeight="1" x14ac:dyDescent="0.25">
      <c r="A310" s="1"/>
      <c r="B310" s="1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2" customHeight="1" x14ac:dyDescent="0.25">
      <c r="A311" s="1"/>
      <c r="B311" s="1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2" customHeight="1" x14ac:dyDescent="0.25">
      <c r="A312" s="1"/>
      <c r="B312" s="1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2" customHeight="1" x14ac:dyDescent="0.25">
      <c r="A313" s="1"/>
      <c r="B313" s="1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2" customHeight="1" x14ac:dyDescent="0.25">
      <c r="A314" s="1"/>
      <c r="B314" s="1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2" customHeight="1" x14ac:dyDescent="0.25">
      <c r="A315" s="1"/>
      <c r="B315" s="1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2" customHeight="1" x14ac:dyDescent="0.25">
      <c r="A316" s="1"/>
      <c r="B316" s="1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2" customHeight="1" x14ac:dyDescent="0.25">
      <c r="A317" s="1"/>
      <c r="B317" s="1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2" customHeight="1" x14ac:dyDescent="0.25">
      <c r="A318" s="1"/>
      <c r="B318" s="1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2" customHeight="1" x14ac:dyDescent="0.25">
      <c r="A319" s="1"/>
      <c r="B319" s="1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2" customHeight="1" x14ac:dyDescent="0.25">
      <c r="A320" s="1"/>
      <c r="B320" s="1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2" customHeight="1" x14ac:dyDescent="0.25">
      <c r="A321" s="1"/>
      <c r="B321" s="1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2" customHeight="1" x14ac:dyDescent="0.25">
      <c r="A322" s="1"/>
      <c r="B322" s="1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2" customHeight="1" x14ac:dyDescent="0.25">
      <c r="A323" s="1"/>
      <c r="B323" s="1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2" customHeight="1" x14ac:dyDescent="0.25">
      <c r="A324" s="1"/>
      <c r="B324" s="1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2" customHeight="1" x14ac:dyDescent="0.25">
      <c r="A325" s="1"/>
      <c r="B325" s="1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2" customHeight="1" x14ac:dyDescent="0.25">
      <c r="A326" s="1"/>
      <c r="B326" s="1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2" customHeight="1" x14ac:dyDescent="0.25">
      <c r="A327" s="1"/>
      <c r="B327" s="1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2" customHeight="1" x14ac:dyDescent="0.25">
      <c r="A328" s="1"/>
      <c r="B328" s="1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2" customHeight="1" x14ac:dyDescent="0.25">
      <c r="A329" s="1"/>
      <c r="B329" s="1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2" customHeight="1" x14ac:dyDescent="0.25">
      <c r="A330" s="1"/>
      <c r="B330" s="1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2" customHeight="1" x14ac:dyDescent="0.25">
      <c r="A331" s="1"/>
      <c r="B331" s="1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2" customHeight="1" x14ac:dyDescent="0.25">
      <c r="A332" s="1"/>
      <c r="B332" s="1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2" customHeight="1" x14ac:dyDescent="0.25">
      <c r="A333" s="1"/>
      <c r="B333" s="1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2" customHeight="1" x14ac:dyDescent="0.25">
      <c r="A334" s="1"/>
      <c r="B334" s="1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2" customHeight="1" x14ac:dyDescent="0.25">
      <c r="A335" s="1"/>
      <c r="B335" s="1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2" customHeight="1" x14ac:dyDescent="0.25">
      <c r="A336" s="1"/>
      <c r="B336" s="1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2" customHeight="1" x14ac:dyDescent="0.25">
      <c r="A337" s="1"/>
      <c r="B337" s="1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2" customHeight="1" x14ac:dyDescent="0.25">
      <c r="A338" s="1"/>
      <c r="B338" s="1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2" customHeight="1" x14ac:dyDescent="0.25">
      <c r="A339" s="1"/>
      <c r="B339" s="1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2" customHeight="1" x14ac:dyDescent="0.25">
      <c r="A340" s="1"/>
      <c r="B340" s="1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2" customHeight="1" x14ac:dyDescent="0.25">
      <c r="A341" s="1"/>
      <c r="B341" s="1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2" customHeight="1" x14ac:dyDescent="0.25">
      <c r="A342" s="1"/>
      <c r="B342" s="1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2" customHeight="1" x14ac:dyDescent="0.25">
      <c r="A343" s="1"/>
      <c r="B343" s="1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2" customHeight="1" x14ac:dyDescent="0.25">
      <c r="A344" s="1"/>
      <c r="B344" s="1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2" customHeight="1" x14ac:dyDescent="0.25">
      <c r="A345" s="1"/>
      <c r="B345" s="1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2" customHeight="1" x14ac:dyDescent="0.25">
      <c r="A346" s="1"/>
      <c r="B346" s="1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2" customHeight="1" x14ac:dyDescent="0.25">
      <c r="A347" s="1"/>
      <c r="B347" s="1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2" customHeight="1" x14ac:dyDescent="0.25">
      <c r="A348" s="1"/>
      <c r="B348" s="1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2" customHeight="1" x14ac:dyDescent="0.25">
      <c r="A349" s="1"/>
      <c r="B349" s="1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2" customHeight="1" x14ac:dyDescent="0.25">
      <c r="A350" s="1"/>
      <c r="B350" s="1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2" customHeight="1" x14ac:dyDescent="0.25">
      <c r="A351" s="1"/>
      <c r="B351" s="1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2" customHeight="1" x14ac:dyDescent="0.25">
      <c r="A352" s="1"/>
      <c r="B352" s="1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2" customHeight="1" x14ac:dyDescent="0.25">
      <c r="A353" s="1"/>
      <c r="B353" s="1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2" customHeight="1" x14ac:dyDescent="0.25">
      <c r="A354" s="1"/>
      <c r="B354" s="1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2" customHeight="1" x14ac:dyDescent="0.25">
      <c r="A355" s="1"/>
      <c r="B355" s="1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2" customHeight="1" x14ac:dyDescent="0.25">
      <c r="A356" s="1"/>
      <c r="B356" s="1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2" customHeight="1" x14ac:dyDescent="0.25">
      <c r="A357" s="1"/>
      <c r="B357" s="1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2" customHeight="1" x14ac:dyDescent="0.25">
      <c r="A358" s="1"/>
      <c r="B358" s="1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2" customHeight="1" x14ac:dyDescent="0.25">
      <c r="A359" s="1"/>
      <c r="B359" s="1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2" customHeight="1" x14ac:dyDescent="0.25">
      <c r="A360" s="1"/>
      <c r="B360" s="1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2" customHeight="1" x14ac:dyDescent="0.25">
      <c r="A361" s="1"/>
      <c r="B361" s="1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2" customHeight="1" x14ac:dyDescent="0.25">
      <c r="A362" s="1"/>
      <c r="B362" s="1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2" customHeight="1" x14ac:dyDescent="0.25">
      <c r="A363" s="1"/>
      <c r="B363" s="1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2" customHeight="1" x14ac:dyDescent="0.25">
      <c r="A364" s="1"/>
      <c r="B364" s="1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2" customHeight="1" x14ac:dyDescent="0.25">
      <c r="A365" s="1"/>
      <c r="B365" s="1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2" customHeight="1" x14ac:dyDescent="0.25">
      <c r="A366" s="1"/>
      <c r="B366" s="1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2" customHeight="1" x14ac:dyDescent="0.25">
      <c r="A367" s="1"/>
      <c r="B367" s="1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2" customHeight="1" x14ac:dyDescent="0.25">
      <c r="A368" s="1"/>
      <c r="B368" s="1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2" customHeight="1" x14ac:dyDescent="0.25">
      <c r="A369" s="1"/>
      <c r="B369" s="1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2" customHeight="1" x14ac:dyDescent="0.25">
      <c r="A370" s="1"/>
      <c r="B370" s="1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2" customHeight="1" x14ac:dyDescent="0.25">
      <c r="A371" s="1"/>
      <c r="B371" s="1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2" customHeight="1" x14ac:dyDescent="0.25">
      <c r="A372" s="1"/>
      <c r="B372" s="1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2" customHeight="1" x14ac:dyDescent="0.25">
      <c r="A373" s="1"/>
      <c r="B373" s="1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2" customHeight="1" x14ac:dyDescent="0.25">
      <c r="A374" s="1"/>
      <c r="B374" s="1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2" customHeight="1" x14ac:dyDescent="0.25">
      <c r="A375" s="1"/>
      <c r="B375" s="1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2" customHeight="1" x14ac:dyDescent="0.25">
      <c r="A376" s="1"/>
      <c r="B376" s="1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2" customHeight="1" x14ac:dyDescent="0.25">
      <c r="A377" s="1"/>
      <c r="B377" s="1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2" customHeight="1" x14ac:dyDescent="0.25">
      <c r="A378" s="1"/>
      <c r="B378" s="1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2" customHeight="1" x14ac:dyDescent="0.25">
      <c r="A379" s="1"/>
      <c r="B379" s="1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2" customHeight="1" x14ac:dyDescent="0.25">
      <c r="A380" s="1"/>
      <c r="B380" s="1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2" customHeight="1" x14ac:dyDescent="0.25">
      <c r="A381" s="1"/>
      <c r="B381" s="1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2" customHeight="1" x14ac:dyDescent="0.25">
      <c r="A382" s="1"/>
      <c r="B382" s="1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2" customHeight="1" x14ac:dyDescent="0.25">
      <c r="A383" s="1"/>
      <c r="B383" s="1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2" customHeight="1" x14ac:dyDescent="0.25">
      <c r="A384" s="1"/>
      <c r="B384" s="1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2" customHeight="1" x14ac:dyDescent="0.25">
      <c r="A385" s="1"/>
      <c r="B385" s="1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2" customHeight="1" x14ac:dyDescent="0.25">
      <c r="A386" s="1"/>
      <c r="B386" s="1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2" customHeight="1" x14ac:dyDescent="0.25">
      <c r="A387" s="1"/>
      <c r="B387" s="1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2" customHeight="1" x14ac:dyDescent="0.25">
      <c r="A388" s="1"/>
      <c r="B388" s="1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2" customHeight="1" x14ac:dyDescent="0.25">
      <c r="A389" s="1"/>
      <c r="B389" s="1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2" customHeight="1" x14ac:dyDescent="0.25">
      <c r="A390" s="1"/>
      <c r="B390" s="1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2" customHeight="1" x14ac:dyDescent="0.25">
      <c r="A391" s="1"/>
      <c r="B391" s="1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2" customHeight="1" x14ac:dyDescent="0.25">
      <c r="A392" s="1"/>
      <c r="B392" s="1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2" customHeight="1" x14ac:dyDescent="0.25">
      <c r="A393" s="1"/>
      <c r="B393" s="1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2" customHeight="1" x14ac:dyDescent="0.25">
      <c r="A394" s="1"/>
      <c r="B394" s="1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2" customHeight="1" x14ac:dyDescent="0.25">
      <c r="A395" s="1"/>
      <c r="B395" s="1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2" customHeight="1" x14ac:dyDescent="0.25">
      <c r="A396" s="1"/>
      <c r="B396" s="1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2" customHeight="1" x14ac:dyDescent="0.25">
      <c r="A397" s="1"/>
      <c r="B397" s="1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2" customHeight="1" x14ac:dyDescent="0.25">
      <c r="A398" s="1"/>
      <c r="B398" s="1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2" customHeight="1" x14ac:dyDescent="0.25">
      <c r="A399" s="1"/>
      <c r="B399" s="1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2" customHeight="1" x14ac:dyDescent="0.25">
      <c r="A400" s="1"/>
      <c r="B400" s="1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2" customHeight="1" x14ac:dyDescent="0.25">
      <c r="A401" s="1"/>
      <c r="B401" s="1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2" customHeight="1" x14ac:dyDescent="0.25">
      <c r="A402" s="1"/>
      <c r="B402" s="1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2" customHeight="1" x14ac:dyDescent="0.25">
      <c r="A403" s="1"/>
      <c r="B403" s="1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2" customHeight="1" x14ac:dyDescent="0.25">
      <c r="A404" s="1"/>
      <c r="B404" s="1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2" customHeight="1" x14ac:dyDescent="0.25">
      <c r="A405" s="1"/>
      <c r="B405" s="1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2" customHeight="1" x14ac:dyDescent="0.25">
      <c r="A406" s="1"/>
      <c r="B406" s="1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2" customHeight="1" x14ac:dyDescent="0.25">
      <c r="A407" s="1"/>
      <c r="B407" s="1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2" customHeight="1" x14ac:dyDescent="0.25">
      <c r="A408" s="1"/>
      <c r="B408" s="1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2" customHeight="1" x14ac:dyDescent="0.25">
      <c r="A409" s="1"/>
      <c r="B409" s="1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2" customHeight="1" x14ac:dyDescent="0.25">
      <c r="A410" s="1"/>
      <c r="B410" s="1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2" customHeight="1" x14ac:dyDescent="0.25">
      <c r="A411" s="1"/>
      <c r="B411" s="1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2" customHeight="1" x14ac:dyDescent="0.25">
      <c r="A412" s="1"/>
      <c r="B412" s="1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2" customHeight="1" x14ac:dyDescent="0.25">
      <c r="A413" s="1"/>
      <c r="B413" s="1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2" customHeight="1" x14ac:dyDescent="0.25">
      <c r="A414" s="1"/>
      <c r="B414" s="1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2" customHeight="1" x14ac:dyDescent="0.25">
      <c r="A415" s="1"/>
      <c r="B415" s="1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2" customHeight="1" x14ac:dyDescent="0.25">
      <c r="A416" s="1"/>
      <c r="B416" s="1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2" customHeight="1" x14ac:dyDescent="0.25">
      <c r="A417" s="1"/>
      <c r="B417" s="1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2" customHeight="1" x14ac:dyDescent="0.25">
      <c r="A418" s="1"/>
      <c r="B418" s="1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2" customHeight="1" x14ac:dyDescent="0.25">
      <c r="A419" s="1"/>
      <c r="B419" s="1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2" customHeight="1" x14ac:dyDescent="0.25">
      <c r="A420" s="1"/>
      <c r="B420" s="1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2" customHeight="1" x14ac:dyDescent="0.25">
      <c r="A421" s="1"/>
      <c r="B421" s="1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2" customHeight="1" x14ac:dyDescent="0.25">
      <c r="A422" s="1"/>
      <c r="B422" s="1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2" customHeight="1" x14ac:dyDescent="0.25">
      <c r="A423" s="1"/>
      <c r="B423" s="1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2" customHeight="1" x14ac:dyDescent="0.25">
      <c r="A424" s="1"/>
      <c r="B424" s="1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2" customHeight="1" x14ac:dyDescent="0.25">
      <c r="A425" s="1"/>
      <c r="B425" s="1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2" customHeight="1" x14ac:dyDescent="0.25">
      <c r="A426" s="1"/>
      <c r="B426" s="1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2" customHeight="1" x14ac:dyDescent="0.25">
      <c r="A427" s="1"/>
      <c r="B427" s="1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2" customHeight="1" x14ac:dyDescent="0.25">
      <c r="A428" s="1"/>
      <c r="B428" s="1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2" customHeight="1" x14ac:dyDescent="0.25">
      <c r="A429" s="1"/>
      <c r="B429" s="1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2" customHeight="1" x14ac:dyDescent="0.25">
      <c r="A430" s="1"/>
      <c r="B430" s="1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2" customHeight="1" x14ac:dyDescent="0.25">
      <c r="A431" s="1"/>
      <c r="B431" s="1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2" customHeight="1" x14ac:dyDescent="0.25">
      <c r="A432" s="1"/>
      <c r="B432" s="1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2" customHeight="1" x14ac:dyDescent="0.25">
      <c r="A433" s="1"/>
      <c r="B433" s="1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2" customHeight="1" x14ac:dyDescent="0.25">
      <c r="A434" s="1"/>
      <c r="B434" s="1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2" customHeight="1" x14ac:dyDescent="0.25">
      <c r="A435" s="1"/>
      <c r="B435" s="1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2" customHeight="1" x14ac:dyDescent="0.25">
      <c r="A436" s="1"/>
      <c r="B436" s="1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2" customHeight="1" x14ac:dyDescent="0.25">
      <c r="A437" s="1"/>
      <c r="B437" s="1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2" customHeight="1" x14ac:dyDescent="0.25">
      <c r="A438" s="1"/>
      <c r="B438" s="1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2" customHeight="1" x14ac:dyDescent="0.25">
      <c r="A439" s="1"/>
      <c r="B439" s="1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2" customHeight="1" x14ac:dyDescent="0.25">
      <c r="A440" s="1"/>
      <c r="B440" s="1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2" customHeight="1" x14ac:dyDescent="0.25">
      <c r="A441" s="1"/>
      <c r="B441" s="1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2" customHeight="1" x14ac:dyDescent="0.25">
      <c r="A442" s="1"/>
      <c r="B442" s="1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2" customHeight="1" x14ac:dyDescent="0.25">
      <c r="A443" s="1"/>
      <c r="B443" s="1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2" customHeight="1" x14ac:dyDescent="0.25">
      <c r="A444" s="1"/>
      <c r="B444" s="1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2" customHeight="1" x14ac:dyDescent="0.25">
      <c r="A445" s="1"/>
      <c r="B445" s="1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2" customHeight="1" x14ac:dyDescent="0.25">
      <c r="A446" s="1"/>
      <c r="B446" s="1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2" customHeight="1" x14ac:dyDescent="0.25">
      <c r="A447" s="1"/>
      <c r="B447" s="1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2" customHeight="1" x14ac:dyDescent="0.25">
      <c r="A448" s="1"/>
      <c r="B448" s="1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2" customHeight="1" x14ac:dyDescent="0.25">
      <c r="A449" s="1"/>
      <c r="B449" s="1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2" customHeight="1" x14ac:dyDescent="0.25">
      <c r="A450" s="1"/>
      <c r="B450" s="1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2" customHeight="1" x14ac:dyDescent="0.25">
      <c r="A451" s="1"/>
      <c r="B451" s="1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2" customHeight="1" x14ac:dyDescent="0.25">
      <c r="A452" s="1"/>
      <c r="B452" s="1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2" customHeight="1" x14ac:dyDescent="0.25">
      <c r="A453" s="1"/>
      <c r="B453" s="1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2" customHeight="1" x14ac:dyDescent="0.25">
      <c r="A454" s="1"/>
      <c r="B454" s="1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2" customHeight="1" x14ac:dyDescent="0.25">
      <c r="A455" s="1"/>
      <c r="B455" s="1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2" customHeight="1" x14ac:dyDescent="0.25">
      <c r="A456" s="1"/>
      <c r="B456" s="1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2" customHeight="1" x14ac:dyDescent="0.25">
      <c r="A457" s="1"/>
      <c r="B457" s="1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2" customHeight="1" x14ac:dyDescent="0.25">
      <c r="A458" s="1"/>
      <c r="B458" s="1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2" customHeight="1" x14ac:dyDescent="0.25">
      <c r="A459" s="1"/>
      <c r="B459" s="1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2" customHeight="1" x14ac:dyDescent="0.25">
      <c r="A460" s="1"/>
      <c r="B460" s="1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2" customHeight="1" x14ac:dyDescent="0.25">
      <c r="A461" s="1"/>
      <c r="B461" s="1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2" customHeight="1" x14ac:dyDescent="0.25">
      <c r="A462" s="1"/>
      <c r="B462" s="1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2" customHeight="1" x14ac:dyDescent="0.25">
      <c r="A463" s="1"/>
      <c r="B463" s="1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2" customHeight="1" x14ac:dyDescent="0.25">
      <c r="A464" s="1"/>
      <c r="B464" s="1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2" customHeight="1" x14ac:dyDescent="0.25">
      <c r="A465" s="1"/>
      <c r="B465" s="1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2" customHeight="1" x14ac:dyDescent="0.25">
      <c r="A466" s="1"/>
      <c r="B466" s="1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2" customHeight="1" x14ac:dyDescent="0.25">
      <c r="A467" s="1"/>
      <c r="B467" s="1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2" customHeight="1" x14ac:dyDescent="0.25">
      <c r="A468" s="1"/>
      <c r="B468" s="1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2" customHeight="1" x14ac:dyDescent="0.25">
      <c r="A469" s="1"/>
      <c r="B469" s="1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2" customHeight="1" x14ac:dyDescent="0.25">
      <c r="A470" s="1"/>
      <c r="B470" s="1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2" customHeight="1" x14ac:dyDescent="0.25">
      <c r="A471" s="1"/>
      <c r="B471" s="1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2" customHeight="1" x14ac:dyDescent="0.25">
      <c r="A472" s="1"/>
      <c r="B472" s="1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2" customHeight="1" x14ac:dyDescent="0.25">
      <c r="A473" s="1"/>
      <c r="B473" s="1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2" customHeight="1" x14ac:dyDescent="0.25">
      <c r="A474" s="1"/>
      <c r="B474" s="1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2" customHeight="1" x14ac:dyDescent="0.25">
      <c r="A475" s="1"/>
      <c r="B475" s="1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2" customHeight="1" x14ac:dyDescent="0.25">
      <c r="A476" s="1"/>
      <c r="B476" s="1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2" customHeight="1" x14ac:dyDescent="0.25">
      <c r="A477" s="1"/>
      <c r="B477" s="1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2" customHeight="1" x14ac:dyDescent="0.25">
      <c r="A478" s="1"/>
      <c r="B478" s="1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2" customHeight="1" x14ac:dyDescent="0.25">
      <c r="A479" s="1"/>
      <c r="B479" s="1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2" customHeight="1" x14ac:dyDescent="0.25">
      <c r="A480" s="1"/>
      <c r="B480" s="1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2" customHeight="1" x14ac:dyDescent="0.25">
      <c r="A481" s="1"/>
      <c r="B481" s="1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2" customHeight="1" x14ac:dyDescent="0.25">
      <c r="A482" s="1"/>
      <c r="B482" s="1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2" customHeight="1" x14ac:dyDescent="0.25">
      <c r="A483" s="1"/>
      <c r="B483" s="1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2" customHeight="1" x14ac:dyDescent="0.25">
      <c r="A484" s="1"/>
      <c r="B484" s="1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2" customHeight="1" x14ac:dyDescent="0.25">
      <c r="A485" s="1"/>
      <c r="B485" s="1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2" customHeight="1" x14ac:dyDescent="0.25">
      <c r="A486" s="1"/>
      <c r="B486" s="1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2" customHeight="1" x14ac:dyDescent="0.25">
      <c r="A487" s="1"/>
      <c r="B487" s="1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2" customHeight="1" x14ac:dyDescent="0.25">
      <c r="A488" s="1"/>
      <c r="B488" s="1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2" customHeight="1" x14ac:dyDescent="0.25">
      <c r="A489" s="1"/>
      <c r="B489" s="1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2" customHeight="1" x14ac:dyDescent="0.25">
      <c r="A490" s="1"/>
      <c r="B490" s="1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2" customHeight="1" x14ac:dyDescent="0.25">
      <c r="A491" s="1"/>
      <c r="B491" s="1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2" customHeight="1" x14ac:dyDescent="0.25">
      <c r="A492" s="1"/>
      <c r="B492" s="1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2" customHeight="1" x14ac:dyDescent="0.25">
      <c r="A493" s="1"/>
      <c r="B493" s="1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2" customHeight="1" x14ac:dyDescent="0.25">
      <c r="A494" s="1"/>
      <c r="B494" s="1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2" customHeight="1" x14ac:dyDescent="0.25">
      <c r="A495" s="1"/>
      <c r="B495" s="1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2" customHeight="1" x14ac:dyDescent="0.25">
      <c r="A496" s="1"/>
      <c r="B496" s="1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2" customHeight="1" x14ac:dyDescent="0.25">
      <c r="A497" s="1"/>
      <c r="B497" s="1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2" customHeight="1" x14ac:dyDescent="0.25">
      <c r="A498" s="1"/>
      <c r="B498" s="1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2" customHeight="1" x14ac:dyDescent="0.25">
      <c r="A499" s="1"/>
      <c r="B499" s="1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2" customHeight="1" x14ac:dyDescent="0.25">
      <c r="A500" s="1"/>
      <c r="B500" s="1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2" customHeight="1" x14ac:dyDescent="0.25">
      <c r="A501" s="1"/>
      <c r="B501" s="1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2" customHeight="1" x14ac:dyDescent="0.25">
      <c r="A502" s="1"/>
      <c r="B502" s="1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2" customHeight="1" x14ac:dyDescent="0.25">
      <c r="A503" s="1"/>
      <c r="B503" s="1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2" customHeight="1" x14ac:dyDescent="0.25">
      <c r="A504" s="1"/>
      <c r="B504" s="1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2" customHeight="1" x14ac:dyDescent="0.25">
      <c r="A505" s="1"/>
      <c r="B505" s="1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2" customHeight="1" x14ac:dyDescent="0.25">
      <c r="A506" s="1"/>
      <c r="B506" s="1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2" customHeight="1" x14ac:dyDescent="0.25">
      <c r="A507" s="1"/>
      <c r="B507" s="1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2" customHeight="1" x14ac:dyDescent="0.25">
      <c r="A508" s="1"/>
      <c r="B508" s="1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2" customHeight="1" x14ac:dyDescent="0.25">
      <c r="A509" s="1"/>
      <c r="B509" s="1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2" customHeight="1" x14ac:dyDescent="0.25">
      <c r="A510" s="1"/>
      <c r="B510" s="1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2" customHeight="1" x14ac:dyDescent="0.25">
      <c r="A511" s="1"/>
      <c r="B511" s="1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2" customHeight="1" x14ac:dyDescent="0.25">
      <c r="A512" s="1"/>
      <c r="B512" s="1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2" customHeight="1" x14ac:dyDescent="0.25">
      <c r="A513" s="1"/>
      <c r="B513" s="1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2" customHeight="1" x14ac:dyDescent="0.25">
      <c r="A514" s="1"/>
      <c r="B514" s="1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2" customHeight="1" x14ac:dyDescent="0.25">
      <c r="A515" s="1"/>
      <c r="B515" s="1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2" customHeight="1" x14ac:dyDescent="0.25">
      <c r="A516" s="1"/>
      <c r="B516" s="1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2" customHeight="1" x14ac:dyDescent="0.25">
      <c r="A517" s="1"/>
      <c r="B517" s="1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2" customHeight="1" x14ac:dyDescent="0.25">
      <c r="A518" s="1"/>
      <c r="B518" s="1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2" customHeight="1" x14ac:dyDescent="0.25">
      <c r="A519" s="1"/>
      <c r="B519" s="1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2" customHeight="1" x14ac:dyDescent="0.25">
      <c r="A520" s="1"/>
      <c r="B520" s="1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2" customHeight="1" x14ac:dyDescent="0.25">
      <c r="A521" s="1"/>
      <c r="B521" s="1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2" customHeight="1" x14ac:dyDescent="0.25">
      <c r="A522" s="1"/>
      <c r="B522" s="1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2" customHeight="1" x14ac:dyDescent="0.25">
      <c r="A523" s="1"/>
      <c r="B523" s="1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2" customHeight="1" x14ac:dyDescent="0.25">
      <c r="A524" s="1"/>
      <c r="B524" s="1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2" customHeight="1" x14ac:dyDescent="0.25">
      <c r="A525" s="1"/>
      <c r="B525" s="1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2" customHeight="1" x14ac:dyDescent="0.25">
      <c r="A526" s="1"/>
      <c r="B526" s="1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2" customHeight="1" x14ac:dyDescent="0.25">
      <c r="A527" s="1"/>
      <c r="B527" s="1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2" customHeight="1" x14ac:dyDescent="0.25">
      <c r="A528" s="1"/>
      <c r="B528" s="1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2" customHeight="1" x14ac:dyDescent="0.25">
      <c r="A529" s="1"/>
      <c r="B529" s="1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2" customHeight="1" x14ac:dyDescent="0.25">
      <c r="A530" s="1"/>
      <c r="B530" s="1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2" customHeight="1" x14ac:dyDescent="0.25">
      <c r="A531" s="1"/>
      <c r="B531" s="1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2" customHeight="1" x14ac:dyDescent="0.25">
      <c r="A532" s="1"/>
      <c r="B532" s="1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2" customHeight="1" x14ac:dyDescent="0.25">
      <c r="A533" s="1"/>
      <c r="B533" s="1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2" customHeight="1" x14ac:dyDescent="0.25">
      <c r="A534" s="1"/>
      <c r="B534" s="1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2" customHeight="1" x14ac:dyDescent="0.25">
      <c r="A535" s="1"/>
      <c r="B535" s="1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2" customHeight="1" x14ac:dyDescent="0.25">
      <c r="A536" s="1"/>
      <c r="B536" s="1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2" customHeight="1" x14ac:dyDescent="0.25">
      <c r="A537" s="1"/>
      <c r="B537" s="1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2" customHeight="1" x14ac:dyDescent="0.25">
      <c r="A538" s="1"/>
      <c r="B538" s="1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2" customHeight="1" x14ac:dyDescent="0.25">
      <c r="A539" s="1"/>
      <c r="B539" s="1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2" customHeight="1" x14ac:dyDescent="0.25">
      <c r="A540" s="1"/>
      <c r="B540" s="1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2" customHeight="1" x14ac:dyDescent="0.25">
      <c r="A541" s="1"/>
      <c r="B541" s="1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2" customHeight="1" x14ac:dyDescent="0.25">
      <c r="A542" s="1"/>
      <c r="B542" s="1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2" customHeight="1" x14ac:dyDescent="0.25">
      <c r="A543" s="1"/>
      <c r="B543" s="1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2" customHeight="1" x14ac:dyDescent="0.25">
      <c r="A544" s="1"/>
      <c r="B544" s="1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2" customHeight="1" x14ac:dyDescent="0.25">
      <c r="A545" s="1"/>
      <c r="B545" s="1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2" customHeight="1" x14ac:dyDescent="0.25">
      <c r="A546" s="1"/>
      <c r="B546" s="1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2" customHeight="1" x14ac:dyDescent="0.25">
      <c r="A547" s="1"/>
      <c r="B547" s="1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2" customHeight="1" x14ac:dyDescent="0.25">
      <c r="A548" s="1"/>
      <c r="B548" s="1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2" customHeight="1" x14ac:dyDescent="0.25">
      <c r="A549" s="1"/>
      <c r="B549" s="1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2" customHeight="1" x14ac:dyDescent="0.25">
      <c r="A550" s="1"/>
      <c r="B550" s="1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2" customHeight="1" x14ac:dyDescent="0.25">
      <c r="A551" s="1"/>
      <c r="B551" s="1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2" customHeight="1" x14ac:dyDescent="0.25">
      <c r="A552" s="1"/>
      <c r="B552" s="1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2" customHeight="1" x14ac:dyDescent="0.25">
      <c r="A553" s="1"/>
      <c r="B553" s="1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2" customHeight="1" x14ac:dyDescent="0.25">
      <c r="A554" s="1"/>
      <c r="B554" s="1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2" customHeight="1" x14ac:dyDescent="0.25">
      <c r="A555" s="1"/>
      <c r="B555" s="1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2" customHeight="1" x14ac:dyDescent="0.25">
      <c r="A556" s="1"/>
      <c r="B556" s="1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2" customHeight="1" x14ac:dyDescent="0.25">
      <c r="A557" s="1"/>
      <c r="B557" s="1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2" customHeight="1" x14ac:dyDescent="0.25">
      <c r="A558" s="1"/>
      <c r="B558" s="1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2" customHeight="1" x14ac:dyDescent="0.25">
      <c r="A559" s="1"/>
      <c r="B559" s="1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2" customHeight="1" x14ac:dyDescent="0.25">
      <c r="A560" s="1"/>
      <c r="B560" s="1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2" customHeight="1" x14ac:dyDescent="0.25">
      <c r="A561" s="1"/>
      <c r="B561" s="1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2" customHeight="1" x14ac:dyDescent="0.25">
      <c r="A562" s="1"/>
      <c r="B562" s="1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2" customHeight="1" x14ac:dyDescent="0.25">
      <c r="A563" s="1"/>
      <c r="B563" s="1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2" customHeight="1" x14ac:dyDescent="0.25">
      <c r="A564" s="1"/>
      <c r="B564" s="1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2" customHeight="1" x14ac:dyDescent="0.25">
      <c r="A565" s="1"/>
      <c r="B565" s="1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2" customHeight="1" x14ac:dyDescent="0.25">
      <c r="A566" s="1"/>
      <c r="B566" s="1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2" customHeight="1" x14ac:dyDescent="0.25">
      <c r="A567" s="1"/>
      <c r="B567" s="1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2" customHeight="1" x14ac:dyDescent="0.25">
      <c r="A568" s="1"/>
      <c r="B568" s="1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2" customHeight="1" x14ac:dyDescent="0.25">
      <c r="A569" s="1"/>
      <c r="B569" s="1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2" customHeight="1" x14ac:dyDescent="0.25">
      <c r="A570" s="1"/>
      <c r="B570" s="1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2" customHeight="1" x14ac:dyDescent="0.25">
      <c r="A571" s="1"/>
      <c r="B571" s="1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2" customHeight="1" x14ac:dyDescent="0.25">
      <c r="A572" s="1"/>
      <c r="B572" s="1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2" customHeight="1" x14ac:dyDescent="0.25">
      <c r="A573" s="1"/>
      <c r="B573" s="1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2" customHeight="1" x14ac:dyDescent="0.25">
      <c r="A574" s="1"/>
      <c r="B574" s="1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2" customHeight="1" x14ac:dyDescent="0.25">
      <c r="A575" s="1"/>
      <c r="B575" s="1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2" customHeight="1" x14ac:dyDescent="0.25">
      <c r="A576" s="1"/>
      <c r="B576" s="1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2" customHeight="1" x14ac:dyDescent="0.25">
      <c r="A577" s="1"/>
      <c r="B577" s="1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2" customHeight="1" x14ac:dyDescent="0.25">
      <c r="A578" s="1"/>
      <c r="B578" s="1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2" customHeight="1" x14ac:dyDescent="0.25">
      <c r="A579" s="1"/>
      <c r="B579" s="1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2" customHeight="1" x14ac:dyDescent="0.25">
      <c r="A580" s="1"/>
      <c r="B580" s="1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2" customHeight="1" x14ac:dyDescent="0.25">
      <c r="A581" s="1"/>
      <c r="B581" s="1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2" customHeight="1" x14ac:dyDescent="0.25">
      <c r="A582" s="1"/>
      <c r="B582" s="1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2" customHeight="1" x14ac:dyDescent="0.25">
      <c r="A583" s="1"/>
      <c r="B583" s="1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2" customHeight="1" x14ac:dyDescent="0.25">
      <c r="A584" s="1"/>
      <c r="B584" s="1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2" customHeight="1" x14ac:dyDescent="0.25">
      <c r="A585" s="1"/>
      <c r="B585" s="1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2" customHeight="1" x14ac:dyDescent="0.25">
      <c r="A586" s="1"/>
      <c r="B586" s="1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2" customHeight="1" x14ac:dyDescent="0.25">
      <c r="A587" s="1"/>
      <c r="B587" s="1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2" customHeight="1" x14ac:dyDescent="0.25">
      <c r="A588" s="1"/>
      <c r="B588" s="1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2" customHeight="1" x14ac:dyDescent="0.25">
      <c r="A589" s="1"/>
      <c r="B589" s="1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2" customHeight="1" x14ac:dyDescent="0.25">
      <c r="A590" s="1"/>
      <c r="B590" s="1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2" customHeight="1" x14ac:dyDescent="0.25">
      <c r="A591" s="1"/>
      <c r="B591" s="1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2" customHeight="1" x14ac:dyDescent="0.25">
      <c r="A592" s="1"/>
      <c r="B592" s="1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2" customHeight="1" x14ac:dyDescent="0.25">
      <c r="A593" s="1"/>
      <c r="B593" s="1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2" customHeight="1" x14ac:dyDescent="0.25">
      <c r="A594" s="1"/>
      <c r="B594" s="1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2" customHeight="1" x14ac:dyDescent="0.25">
      <c r="A595" s="1"/>
      <c r="B595" s="1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2" customHeight="1" x14ac:dyDescent="0.25">
      <c r="A596" s="1"/>
      <c r="B596" s="1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2" customHeight="1" x14ac:dyDescent="0.25">
      <c r="A597" s="1"/>
      <c r="B597" s="1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2" customHeight="1" x14ac:dyDescent="0.25">
      <c r="A598" s="1"/>
      <c r="B598" s="1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2" customHeight="1" x14ac:dyDescent="0.25">
      <c r="A599" s="1"/>
      <c r="B599" s="1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2" customHeight="1" x14ac:dyDescent="0.25">
      <c r="A600" s="1"/>
      <c r="B600" s="1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2" customHeight="1" x14ac:dyDescent="0.25">
      <c r="A601" s="1"/>
      <c r="B601" s="1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2" customHeight="1" x14ac:dyDescent="0.25">
      <c r="A602" s="1"/>
      <c r="B602" s="1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2" customHeight="1" x14ac:dyDescent="0.25">
      <c r="A603" s="1"/>
      <c r="B603" s="1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2" customHeight="1" x14ac:dyDescent="0.25">
      <c r="A604" s="1"/>
      <c r="B604" s="1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2" customHeight="1" x14ac:dyDescent="0.25">
      <c r="A605" s="1"/>
      <c r="B605" s="1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2" customHeight="1" x14ac:dyDescent="0.25">
      <c r="A606" s="1"/>
      <c r="B606" s="1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2" customHeight="1" x14ac:dyDescent="0.25">
      <c r="A607" s="1"/>
      <c r="B607" s="1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2" customHeight="1" x14ac:dyDescent="0.25">
      <c r="A608" s="1"/>
      <c r="B608" s="1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2" customHeight="1" x14ac:dyDescent="0.25">
      <c r="A609" s="1"/>
      <c r="B609" s="1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2" customHeight="1" x14ac:dyDescent="0.25">
      <c r="A610" s="1"/>
      <c r="B610" s="1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2" customHeight="1" x14ac:dyDescent="0.25">
      <c r="A611" s="1"/>
      <c r="B611" s="1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2" customHeight="1" x14ac:dyDescent="0.25">
      <c r="A612" s="1"/>
      <c r="B612" s="1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2" customHeight="1" x14ac:dyDescent="0.25">
      <c r="A613" s="1"/>
      <c r="B613" s="1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2" customHeight="1" x14ac:dyDescent="0.25">
      <c r="A614" s="1"/>
      <c r="B614" s="1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2" customHeight="1" x14ac:dyDescent="0.25">
      <c r="A615" s="1"/>
      <c r="B615" s="1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2" customHeight="1" x14ac:dyDescent="0.25">
      <c r="A616" s="1"/>
      <c r="B616" s="1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2" customHeight="1" x14ac:dyDescent="0.25">
      <c r="A617" s="1"/>
      <c r="B617" s="1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2" customHeight="1" x14ac:dyDescent="0.25">
      <c r="A618" s="1"/>
      <c r="B618" s="1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2" customHeight="1" x14ac:dyDescent="0.25">
      <c r="A619" s="1"/>
      <c r="B619" s="1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2" customHeight="1" x14ac:dyDescent="0.25">
      <c r="A620" s="1"/>
      <c r="B620" s="1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2" customHeight="1" x14ac:dyDescent="0.25">
      <c r="A621" s="1"/>
      <c r="B621" s="1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2" customHeight="1" x14ac:dyDescent="0.25">
      <c r="A622" s="1"/>
      <c r="B622" s="1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2" customHeight="1" x14ac:dyDescent="0.25">
      <c r="A623" s="1"/>
      <c r="B623" s="1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2" customHeight="1" x14ac:dyDescent="0.25">
      <c r="A624" s="1"/>
      <c r="B624" s="1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2" customHeight="1" x14ac:dyDescent="0.25">
      <c r="A625" s="1"/>
      <c r="B625" s="1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2" customHeight="1" x14ac:dyDescent="0.25">
      <c r="A626" s="1"/>
      <c r="B626" s="1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2" customHeight="1" x14ac:dyDescent="0.25">
      <c r="A627" s="1"/>
      <c r="B627" s="1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2" customHeight="1" x14ac:dyDescent="0.25">
      <c r="A628" s="1"/>
      <c r="B628" s="1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2" customHeight="1" x14ac:dyDescent="0.25">
      <c r="A629" s="1"/>
      <c r="B629" s="1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2" customHeight="1" x14ac:dyDescent="0.25">
      <c r="A630" s="1"/>
      <c r="B630" s="1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2" customHeight="1" x14ac:dyDescent="0.25">
      <c r="A631" s="1"/>
      <c r="B631" s="1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2" customHeight="1" x14ac:dyDescent="0.25">
      <c r="A632" s="1"/>
      <c r="B632" s="1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2" customHeight="1" x14ac:dyDescent="0.25">
      <c r="A633" s="1"/>
      <c r="B633" s="1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2" customHeight="1" x14ac:dyDescent="0.25">
      <c r="A634" s="1"/>
      <c r="B634" s="1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2" customHeight="1" x14ac:dyDescent="0.25">
      <c r="A635" s="1"/>
      <c r="B635" s="1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2" customHeight="1" x14ac:dyDescent="0.25">
      <c r="A636" s="1"/>
      <c r="B636" s="1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2" customHeight="1" x14ac:dyDescent="0.25">
      <c r="A637" s="1"/>
      <c r="B637" s="1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2" customHeight="1" x14ac:dyDescent="0.25">
      <c r="A638" s="1"/>
      <c r="B638" s="1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2" customHeight="1" x14ac:dyDescent="0.25">
      <c r="A639" s="1"/>
      <c r="B639" s="1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2" customHeight="1" x14ac:dyDescent="0.25">
      <c r="A640" s="1"/>
      <c r="B640" s="1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2" customHeight="1" x14ac:dyDescent="0.25">
      <c r="A641" s="1"/>
      <c r="B641" s="1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2" customHeight="1" x14ac:dyDescent="0.25">
      <c r="A642" s="1"/>
      <c r="B642" s="1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2" customHeight="1" x14ac:dyDescent="0.25">
      <c r="A643" s="1"/>
      <c r="B643" s="1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2" customHeight="1" x14ac:dyDescent="0.25">
      <c r="A644" s="1"/>
      <c r="B644" s="1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2" customHeight="1" x14ac:dyDescent="0.25">
      <c r="A645" s="1"/>
      <c r="B645" s="1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2" customHeight="1" x14ac:dyDescent="0.25">
      <c r="A646" s="1"/>
      <c r="B646" s="1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2" customHeight="1" x14ac:dyDescent="0.25">
      <c r="A647" s="1"/>
      <c r="B647" s="1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2" customHeight="1" x14ac:dyDescent="0.25">
      <c r="A648" s="1"/>
      <c r="B648" s="1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2" customHeight="1" x14ac:dyDescent="0.25">
      <c r="A649" s="1"/>
      <c r="B649" s="1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2" customHeight="1" x14ac:dyDescent="0.25">
      <c r="A650" s="1"/>
      <c r="B650" s="1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2" customHeight="1" x14ac:dyDescent="0.25">
      <c r="A651" s="1"/>
      <c r="B651" s="1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2" customHeight="1" x14ac:dyDescent="0.25">
      <c r="A652" s="1"/>
      <c r="B652" s="1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2" customHeight="1" x14ac:dyDescent="0.25">
      <c r="A653" s="1"/>
      <c r="B653" s="1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2" customHeight="1" x14ac:dyDescent="0.25">
      <c r="A654" s="1"/>
      <c r="B654" s="1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2" customHeight="1" x14ac:dyDescent="0.25">
      <c r="A655" s="1"/>
      <c r="B655" s="1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2" customHeight="1" x14ac:dyDescent="0.25">
      <c r="A656" s="1"/>
      <c r="B656" s="1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2" customHeight="1" x14ac:dyDescent="0.25">
      <c r="A657" s="1"/>
      <c r="B657" s="1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2" customHeight="1" x14ac:dyDescent="0.25">
      <c r="A658" s="1"/>
      <c r="B658" s="1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2" customHeight="1" x14ac:dyDescent="0.25">
      <c r="A659" s="1"/>
      <c r="B659" s="1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2" customHeight="1" x14ac:dyDescent="0.25">
      <c r="A660" s="1"/>
      <c r="B660" s="1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2" customHeight="1" x14ac:dyDescent="0.25">
      <c r="A661" s="1"/>
      <c r="B661" s="1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2" customHeight="1" x14ac:dyDescent="0.25">
      <c r="A662" s="1"/>
      <c r="B662" s="1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2" customHeight="1" x14ac:dyDescent="0.25">
      <c r="A663" s="1"/>
      <c r="B663" s="1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2" customHeight="1" x14ac:dyDescent="0.25">
      <c r="A664" s="1"/>
      <c r="B664" s="1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2" customHeight="1" x14ac:dyDescent="0.25">
      <c r="A665" s="1"/>
      <c r="B665" s="1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2" customHeight="1" x14ac:dyDescent="0.25">
      <c r="A666" s="1"/>
      <c r="B666" s="1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2" customHeight="1" x14ac:dyDescent="0.25">
      <c r="A667" s="1"/>
      <c r="B667" s="1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2" customHeight="1" x14ac:dyDescent="0.25">
      <c r="A668" s="1"/>
      <c r="B668" s="1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2" customHeight="1" x14ac:dyDescent="0.25">
      <c r="A669" s="1"/>
      <c r="B669" s="1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2" customHeight="1" x14ac:dyDescent="0.25">
      <c r="A670" s="1"/>
      <c r="B670" s="1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2" customHeight="1" x14ac:dyDescent="0.25">
      <c r="A671" s="1"/>
      <c r="B671" s="1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2" customHeight="1" x14ac:dyDescent="0.25">
      <c r="A672" s="1"/>
      <c r="B672" s="1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2" customHeight="1" x14ac:dyDescent="0.25">
      <c r="A673" s="1"/>
      <c r="B673" s="1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2" customHeight="1" x14ac:dyDescent="0.25">
      <c r="A674" s="1"/>
      <c r="B674" s="1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2" customHeight="1" x14ac:dyDescent="0.25">
      <c r="A675" s="1"/>
      <c r="B675" s="1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2" customHeight="1" x14ac:dyDescent="0.25">
      <c r="A676" s="1"/>
      <c r="B676" s="1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2" customHeight="1" x14ac:dyDescent="0.25">
      <c r="A677" s="1"/>
      <c r="B677" s="1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2" customHeight="1" x14ac:dyDescent="0.25">
      <c r="A678" s="1"/>
      <c r="B678" s="1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2" customHeight="1" x14ac:dyDescent="0.25">
      <c r="A679" s="1"/>
      <c r="B679" s="1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2" customHeight="1" x14ac:dyDescent="0.25">
      <c r="A680" s="1"/>
      <c r="B680" s="1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2" customHeight="1" x14ac:dyDescent="0.25">
      <c r="A681" s="1"/>
      <c r="B681" s="1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2" customHeight="1" x14ac:dyDescent="0.25">
      <c r="A682" s="1"/>
      <c r="B682" s="1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2" customHeight="1" x14ac:dyDescent="0.25">
      <c r="A683" s="1"/>
      <c r="B683" s="1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2" customHeight="1" x14ac:dyDescent="0.25">
      <c r="A684" s="1"/>
      <c r="B684" s="1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2" customHeight="1" x14ac:dyDescent="0.25">
      <c r="A685" s="1"/>
      <c r="B685" s="1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2" customHeight="1" x14ac:dyDescent="0.25">
      <c r="A686" s="1"/>
      <c r="B686" s="1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2" customHeight="1" x14ac:dyDescent="0.25">
      <c r="A687" s="1"/>
      <c r="B687" s="1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2" customHeight="1" x14ac:dyDescent="0.25">
      <c r="A688" s="1"/>
      <c r="B688" s="1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2" customHeight="1" x14ac:dyDescent="0.25">
      <c r="A689" s="1"/>
      <c r="B689" s="1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2" customHeight="1" x14ac:dyDescent="0.25">
      <c r="A690" s="1"/>
      <c r="B690" s="1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2" customHeight="1" x14ac:dyDescent="0.25">
      <c r="A691" s="1"/>
      <c r="B691" s="1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2" customHeight="1" x14ac:dyDescent="0.25">
      <c r="A692" s="1"/>
      <c r="B692" s="1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2" customHeight="1" x14ac:dyDescent="0.25">
      <c r="A693" s="1"/>
      <c r="B693" s="1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2" customHeight="1" x14ac:dyDescent="0.25">
      <c r="A694" s="1"/>
      <c r="B694" s="1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2" customHeight="1" x14ac:dyDescent="0.25">
      <c r="A695" s="1"/>
      <c r="B695" s="1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2" customHeight="1" x14ac:dyDescent="0.25">
      <c r="A696" s="1"/>
      <c r="B696" s="1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2" customHeight="1" x14ac:dyDescent="0.25">
      <c r="A697" s="1"/>
      <c r="B697" s="1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2" customHeight="1" x14ac:dyDescent="0.25">
      <c r="A698" s="1"/>
      <c r="B698" s="1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2" customHeight="1" x14ac:dyDescent="0.25">
      <c r="A699" s="1"/>
      <c r="B699" s="1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2" customHeight="1" x14ac:dyDescent="0.25">
      <c r="A700" s="1"/>
      <c r="B700" s="1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2" customHeight="1" x14ac:dyDescent="0.25">
      <c r="A701" s="1"/>
      <c r="B701" s="1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2" customHeight="1" x14ac:dyDescent="0.25">
      <c r="A702" s="1"/>
      <c r="B702" s="1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2" customHeight="1" x14ac:dyDescent="0.25">
      <c r="A703" s="1"/>
      <c r="B703" s="1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2" customHeight="1" x14ac:dyDescent="0.25">
      <c r="A704" s="1"/>
      <c r="B704" s="1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2" customHeight="1" x14ac:dyDescent="0.25">
      <c r="A705" s="1"/>
      <c r="B705" s="1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2" customHeight="1" x14ac:dyDescent="0.25">
      <c r="A706" s="1"/>
      <c r="B706" s="1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2" customHeight="1" x14ac:dyDescent="0.25">
      <c r="A707" s="1"/>
      <c r="B707" s="1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2" customHeight="1" x14ac:dyDescent="0.25">
      <c r="A708" s="1"/>
      <c r="B708" s="1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2" customHeight="1" x14ac:dyDescent="0.25">
      <c r="A709" s="1"/>
      <c r="B709" s="1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2" customHeight="1" x14ac:dyDescent="0.25">
      <c r="A710" s="1"/>
      <c r="B710" s="1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2" customHeight="1" x14ac:dyDescent="0.25">
      <c r="A711" s="1"/>
      <c r="B711" s="1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2" customHeight="1" x14ac:dyDescent="0.25">
      <c r="A712" s="1"/>
      <c r="B712" s="1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2" customHeight="1" x14ac:dyDescent="0.25">
      <c r="A713" s="1"/>
      <c r="B713" s="1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2" customHeight="1" x14ac:dyDescent="0.25">
      <c r="A714" s="1"/>
      <c r="B714" s="1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2" customHeight="1" x14ac:dyDescent="0.25">
      <c r="A715" s="1"/>
      <c r="B715" s="1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2" customHeight="1" x14ac:dyDescent="0.25">
      <c r="A716" s="1"/>
      <c r="B716" s="1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2" customHeight="1" x14ac:dyDescent="0.25">
      <c r="A717" s="1"/>
      <c r="B717" s="1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2" customHeight="1" x14ac:dyDescent="0.25">
      <c r="A718" s="1"/>
      <c r="B718" s="1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2" customHeight="1" x14ac:dyDescent="0.25">
      <c r="A719" s="1"/>
      <c r="B719" s="1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2" customHeight="1" x14ac:dyDescent="0.25">
      <c r="A720" s="1"/>
      <c r="B720" s="1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2" customHeight="1" x14ac:dyDescent="0.25">
      <c r="A721" s="1"/>
      <c r="B721" s="1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2" customHeight="1" x14ac:dyDescent="0.25">
      <c r="A722" s="1"/>
      <c r="B722" s="1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2" customHeight="1" x14ac:dyDescent="0.25">
      <c r="A723" s="1"/>
      <c r="B723" s="1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2" customHeight="1" x14ac:dyDescent="0.25">
      <c r="A724" s="1"/>
      <c r="B724" s="1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2" customHeight="1" x14ac:dyDescent="0.25">
      <c r="A725" s="1"/>
      <c r="B725" s="1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2" customHeight="1" x14ac:dyDescent="0.25">
      <c r="A726" s="1"/>
      <c r="B726" s="1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2" customHeight="1" x14ac:dyDescent="0.25">
      <c r="A727" s="1"/>
      <c r="B727" s="1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2" customHeight="1" x14ac:dyDescent="0.25">
      <c r="A728" s="1"/>
      <c r="B728" s="1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2" customHeight="1" x14ac:dyDescent="0.25">
      <c r="A729" s="1"/>
      <c r="B729" s="1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2" customHeight="1" x14ac:dyDescent="0.25">
      <c r="A730" s="1"/>
      <c r="B730" s="1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2" customHeight="1" x14ac:dyDescent="0.25">
      <c r="A731" s="1"/>
      <c r="B731" s="1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2" customHeight="1" x14ac:dyDescent="0.25">
      <c r="A732" s="1"/>
      <c r="B732" s="1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2" customHeight="1" x14ac:dyDescent="0.25">
      <c r="A733" s="1"/>
      <c r="B733" s="1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2" customHeight="1" x14ac:dyDescent="0.25">
      <c r="A734" s="1"/>
      <c r="B734" s="1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2" customHeight="1" x14ac:dyDescent="0.25">
      <c r="A735" s="1"/>
      <c r="B735" s="1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2" customHeight="1" x14ac:dyDescent="0.25">
      <c r="A736" s="1"/>
      <c r="B736" s="1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2" customHeight="1" x14ac:dyDescent="0.25">
      <c r="A737" s="1"/>
      <c r="B737" s="1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2" customHeight="1" x14ac:dyDescent="0.25">
      <c r="A738" s="1"/>
      <c r="B738" s="1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2" customHeight="1" x14ac:dyDescent="0.25">
      <c r="A739" s="1"/>
      <c r="B739" s="1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2" customHeight="1" x14ac:dyDescent="0.25">
      <c r="A740" s="1"/>
      <c r="B740" s="1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2" customHeight="1" x14ac:dyDescent="0.25">
      <c r="A741" s="1"/>
      <c r="B741" s="1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2" customHeight="1" x14ac:dyDescent="0.25">
      <c r="A742" s="1"/>
      <c r="B742" s="1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2" customHeight="1" x14ac:dyDescent="0.25">
      <c r="A743" s="1"/>
      <c r="B743" s="1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2" customHeight="1" x14ac:dyDescent="0.25">
      <c r="A744" s="1"/>
      <c r="B744" s="1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2" customHeight="1" x14ac:dyDescent="0.25">
      <c r="A745" s="1"/>
      <c r="B745" s="1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2" customHeight="1" x14ac:dyDescent="0.25">
      <c r="A746" s="1"/>
      <c r="B746" s="1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2" customHeight="1" x14ac:dyDescent="0.25">
      <c r="A747" s="1"/>
      <c r="B747" s="1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2" customHeight="1" x14ac:dyDescent="0.25">
      <c r="A748" s="1"/>
      <c r="B748" s="1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2" customHeight="1" x14ac:dyDescent="0.25">
      <c r="A749" s="1"/>
      <c r="B749" s="1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2" customHeight="1" x14ac:dyDescent="0.25">
      <c r="A750" s="1"/>
      <c r="B750" s="1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2" customHeight="1" x14ac:dyDescent="0.25">
      <c r="A751" s="1"/>
      <c r="B751" s="1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2" customHeight="1" x14ac:dyDescent="0.25">
      <c r="A752" s="1"/>
      <c r="B752" s="1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2" customHeight="1" x14ac:dyDescent="0.25">
      <c r="A753" s="1"/>
      <c r="B753" s="1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2" customHeight="1" x14ac:dyDescent="0.25">
      <c r="A754" s="1"/>
      <c r="B754" s="1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2" customHeight="1" x14ac:dyDescent="0.25">
      <c r="A755" s="1"/>
      <c r="B755" s="1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2" customHeight="1" x14ac:dyDescent="0.25">
      <c r="A756" s="1"/>
      <c r="B756" s="1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2" customHeight="1" x14ac:dyDescent="0.25">
      <c r="A757" s="1"/>
      <c r="B757" s="1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2" customHeight="1" x14ac:dyDescent="0.25">
      <c r="A758" s="1"/>
      <c r="B758" s="1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2" customHeight="1" x14ac:dyDescent="0.25">
      <c r="A759" s="1"/>
      <c r="B759" s="1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2" customHeight="1" x14ac:dyDescent="0.25">
      <c r="A760" s="1"/>
      <c r="B760" s="1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2" customHeight="1" x14ac:dyDescent="0.25">
      <c r="A761" s="1"/>
      <c r="B761" s="1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2" customHeight="1" x14ac:dyDescent="0.25">
      <c r="A762" s="1"/>
      <c r="B762" s="1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2" customHeight="1" x14ac:dyDescent="0.25">
      <c r="A763" s="1"/>
      <c r="B763" s="1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2" customHeight="1" x14ac:dyDescent="0.25">
      <c r="A764" s="1"/>
      <c r="B764" s="1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2" customHeight="1" x14ac:dyDescent="0.25">
      <c r="A765" s="1"/>
      <c r="B765" s="1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2" customHeight="1" x14ac:dyDescent="0.25">
      <c r="A766" s="1"/>
      <c r="B766" s="1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2" customHeight="1" x14ac:dyDescent="0.25">
      <c r="A767" s="1"/>
      <c r="B767" s="1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2" customHeight="1" x14ac:dyDescent="0.25">
      <c r="A768" s="1"/>
      <c r="B768" s="1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2" customHeight="1" x14ac:dyDescent="0.25">
      <c r="A769" s="1"/>
      <c r="B769" s="1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2" customHeight="1" x14ac:dyDescent="0.25">
      <c r="A770" s="1"/>
      <c r="B770" s="1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2" customHeight="1" x14ac:dyDescent="0.25">
      <c r="A771" s="1"/>
      <c r="B771" s="1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2" customHeight="1" x14ac:dyDescent="0.25">
      <c r="A772" s="1"/>
      <c r="B772" s="1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2" customHeight="1" x14ac:dyDescent="0.25">
      <c r="A773" s="1"/>
      <c r="B773" s="1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2" customHeight="1" x14ac:dyDescent="0.25">
      <c r="A774" s="1"/>
      <c r="B774" s="1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2" customHeight="1" x14ac:dyDescent="0.25">
      <c r="A775" s="1"/>
      <c r="B775" s="1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2" customHeight="1" x14ac:dyDescent="0.25">
      <c r="A776" s="1"/>
      <c r="B776" s="1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2" customHeight="1" x14ac:dyDescent="0.25">
      <c r="A777" s="1"/>
      <c r="B777" s="1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2" customHeight="1" x14ac:dyDescent="0.25">
      <c r="A778" s="1"/>
      <c r="B778" s="1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2" customHeight="1" x14ac:dyDescent="0.25">
      <c r="A779" s="1"/>
      <c r="B779" s="1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2" customHeight="1" x14ac:dyDescent="0.25">
      <c r="A780" s="1"/>
      <c r="B780" s="1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2" customHeight="1" x14ac:dyDescent="0.25">
      <c r="A781" s="1"/>
      <c r="B781" s="1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2" customHeight="1" x14ac:dyDescent="0.25">
      <c r="A782" s="1"/>
      <c r="B782" s="1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2" customHeight="1" x14ac:dyDescent="0.25">
      <c r="A783" s="1"/>
      <c r="B783" s="1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2" customHeight="1" x14ac:dyDescent="0.25">
      <c r="A784" s="1"/>
      <c r="B784" s="1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2" customHeight="1" x14ac:dyDescent="0.25">
      <c r="A785" s="1"/>
      <c r="B785" s="1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2" customHeight="1" x14ac:dyDescent="0.25">
      <c r="A786" s="1"/>
      <c r="B786" s="1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2" customHeight="1" x14ac:dyDescent="0.25">
      <c r="A787" s="1"/>
      <c r="B787" s="1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2" customHeight="1" x14ac:dyDescent="0.25">
      <c r="A788" s="1"/>
      <c r="B788" s="1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2" customHeight="1" x14ac:dyDescent="0.25">
      <c r="A789" s="1"/>
      <c r="B789" s="1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2" customHeight="1" x14ac:dyDescent="0.25">
      <c r="A790" s="1"/>
      <c r="B790" s="1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2" customHeight="1" x14ac:dyDescent="0.25">
      <c r="A791" s="1"/>
      <c r="B791" s="1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2" customHeight="1" x14ac:dyDescent="0.25">
      <c r="A792" s="1"/>
      <c r="B792" s="1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2" customHeight="1" x14ac:dyDescent="0.25">
      <c r="A793" s="1"/>
      <c r="B793" s="1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2" customHeight="1" x14ac:dyDescent="0.25">
      <c r="A794" s="1"/>
      <c r="B794" s="1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2" customHeight="1" x14ac:dyDescent="0.25">
      <c r="A795" s="1"/>
      <c r="B795" s="1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2" customHeight="1" x14ac:dyDescent="0.25">
      <c r="A796" s="1"/>
      <c r="B796" s="1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2" customHeight="1" x14ac:dyDescent="0.25">
      <c r="A797" s="1"/>
      <c r="B797" s="1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2" customHeight="1" x14ac:dyDescent="0.25">
      <c r="A798" s="1"/>
      <c r="B798" s="1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2" customHeight="1" x14ac:dyDescent="0.25">
      <c r="A799" s="1"/>
      <c r="B799" s="1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2" customHeight="1" x14ac:dyDescent="0.25">
      <c r="A800" s="1"/>
      <c r="B800" s="1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2" customHeight="1" x14ac:dyDescent="0.25">
      <c r="A801" s="1"/>
      <c r="B801" s="1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2" customHeight="1" x14ac:dyDescent="0.25">
      <c r="A802" s="1"/>
      <c r="B802" s="1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2" customHeight="1" x14ac:dyDescent="0.25">
      <c r="A803" s="1"/>
      <c r="B803" s="1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2" customHeight="1" x14ac:dyDescent="0.25">
      <c r="A804" s="1"/>
      <c r="B804" s="1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2" customHeight="1" x14ac:dyDescent="0.25">
      <c r="A805" s="1"/>
      <c r="B805" s="1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2" customHeight="1" x14ac:dyDescent="0.25">
      <c r="A806" s="1"/>
      <c r="B806" s="1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2" customHeight="1" x14ac:dyDescent="0.25">
      <c r="A807" s="1"/>
      <c r="B807" s="1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2" customHeight="1" x14ac:dyDescent="0.25">
      <c r="A808" s="1"/>
      <c r="B808" s="1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2" customHeight="1" x14ac:dyDescent="0.25">
      <c r="A809" s="1"/>
      <c r="B809" s="1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2" customHeight="1" x14ac:dyDescent="0.25">
      <c r="A810" s="1"/>
      <c r="B810" s="1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2" customHeight="1" x14ac:dyDescent="0.25">
      <c r="A811" s="1"/>
      <c r="B811" s="1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2" customHeight="1" x14ac:dyDescent="0.25">
      <c r="A812" s="1"/>
      <c r="B812" s="1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2" customHeight="1" x14ac:dyDescent="0.25">
      <c r="A813" s="1"/>
      <c r="B813" s="1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2" customHeight="1" x14ac:dyDescent="0.25">
      <c r="A814" s="1"/>
      <c r="B814" s="1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2" customHeight="1" x14ac:dyDescent="0.25">
      <c r="A815" s="1"/>
      <c r="B815" s="1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2" customHeight="1" x14ac:dyDescent="0.25">
      <c r="A816" s="1"/>
      <c r="B816" s="1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2" customHeight="1" x14ac:dyDescent="0.25">
      <c r="A817" s="1"/>
      <c r="B817" s="1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2" customHeight="1" x14ac:dyDescent="0.25">
      <c r="A818" s="1"/>
      <c r="B818" s="1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2" customHeight="1" x14ac:dyDescent="0.25">
      <c r="A819" s="1"/>
      <c r="B819" s="1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2" customHeight="1" x14ac:dyDescent="0.25">
      <c r="A820" s="1"/>
      <c r="B820" s="1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2" customHeight="1" x14ac:dyDescent="0.25">
      <c r="A821" s="1"/>
      <c r="B821" s="1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2" customHeight="1" x14ac:dyDescent="0.25">
      <c r="A822" s="1"/>
      <c r="B822" s="1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2" customHeight="1" x14ac:dyDescent="0.25">
      <c r="A823" s="1"/>
      <c r="B823" s="1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2" customHeight="1" x14ac:dyDescent="0.25">
      <c r="A824" s="1"/>
      <c r="B824" s="1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2" customHeight="1" x14ac:dyDescent="0.25">
      <c r="A825" s="1"/>
      <c r="B825" s="1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2" customHeight="1" x14ac:dyDescent="0.25">
      <c r="A826" s="1"/>
      <c r="B826" s="1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2" customHeight="1" x14ac:dyDescent="0.25">
      <c r="A827" s="1"/>
      <c r="B827" s="1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2" customHeight="1" x14ac:dyDescent="0.25">
      <c r="A828" s="1"/>
      <c r="B828" s="1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2" customHeight="1" x14ac:dyDescent="0.25">
      <c r="A829" s="1"/>
      <c r="B829" s="1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2" customHeight="1" x14ac:dyDescent="0.25">
      <c r="A830" s="1"/>
      <c r="B830" s="1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2" customHeight="1" x14ac:dyDescent="0.25">
      <c r="A831" s="1"/>
      <c r="B831" s="1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2" customHeight="1" x14ac:dyDescent="0.25">
      <c r="A832" s="1"/>
      <c r="B832" s="1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2" customHeight="1" x14ac:dyDescent="0.25">
      <c r="A833" s="1"/>
      <c r="B833" s="1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2" customHeight="1" x14ac:dyDescent="0.25">
      <c r="A834" s="1"/>
      <c r="B834" s="1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2" customHeight="1" x14ac:dyDescent="0.25">
      <c r="A835" s="1"/>
      <c r="B835" s="1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2" customHeight="1" x14ac:dyDescent="0.25">
      <c r="A836" s="1"/>
      <c r="B836" s="1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2" customHeight="1" x14ac:dyDescent="0.25">
      <c r="A837" s="1"/>
      <c r="B837" s="1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2" customHeight="1" x14ac:dyDescent="0.25">
      <c r="A838" s="1"/>
      <c r="B838" s="1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2" customHeight="1" x14ac:dyDescent="0.25">
      <c r="A839" s="1"/>
      <c r="B839" s="1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2" customHeight="1" x14ac:dyDescent="0.25">
      <c r="A840" s="1"/>
      <c r="B840" s="1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2" customHeight="1" x14ac:dyDescent="0.25">
      <c r="A841" s="1"/>
      <c r="B841" s="1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2" customHeight="1" x14ac:dyDescent="0.25">
      <c r="A842" s="1"/>
      <c r="B842" s="1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2" customHeight="1" x14ac:dyDescent="0.25">
      <c r="A843" s="1"/>
      <c r="B843" s="1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2" customHeight="1" x14ac:dyDescent="0.25">
      <c r="A844" s="1"/>
      <c r="B844" s="1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2" customHeight="1" x14ac:dyDescent="0.25">
      <c r="A845" s="1"/>
      <c r="B845" s="1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2" customHeight="1" x14ac:dyDescent="0.25">
      <c r="A846" s="1"/>
      <c r="B846" s="1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2" customHeight="1" x14ac:dyDescent="0.25">
      <c r="A847" s="1"/>
      <c r="B847" s="1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2" customHeight="1" x14ac:dyDescent="0.25">
      <c r="A848" s="1"/>
      <c r="B848" s="1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2" customHeight="1" x14ac:dyDescent="0.25">
      <c r="A849" s="1"/>
      <c r="B849" s="1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2" customHeight="1" x14ac:dyDescent="0.25">
      <c r="A850" s="1"/>
      <c r="B850" s="1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2" customHeight="1" x14ac:dyDescent="0.25">
      <c r="A851" s="1"/>
      <c r="B851" s="1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2" customHeight="1" x14ac:dyDescent="0.25">
      <c r="A852" s="1"/>
      <c r="B852" s="1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2" customHeight="1" x14ac:dyDescent="0.25">
      <c r="A853" s="1"/>
      <c r="B853" s="1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2" customHeight="1" x14ac:dyDescent="0.25">
      <c r="A854" s="1"/>
      <c r="B854" s="1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2" customHeight="1" x14ac:dyDescent="0.25">
      <c r="A855" s="1"/>
      <c r="B855" s="1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2" customHeight="1" x14ac:dyDescent="0.25">
      <c r="A856" s="1"/>
      <c r="B856" s="1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2" customHeight="1" x14ac:dyDescent="0.25">
      <c r="A857" s="1"/>
      <c r="B857" s="1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2" customHeight="1" x14ac:dyDescent="0.25">
      <c r="A858" s="1"/>
      <c r="B858" s="1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2" customHeight="1" x14ac:dyDescent="0.25">
      <c r="A859" s="1"/>
      <c r="B859" s="1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2" customHeight="1" x14ac:dyDescent="0.25">
      <c r="A860" s="1"/>
      <c r="B860" s="1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2" customHeight="1" x14ac:dyDescent="0.25">
      <c r="A861" s="1"/>
      <c r="B861" s="1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2" customHeight="1" x14ac:dyDescent="0.25">
      <c r="A862" s="1"/>
      <c r="B862" s="1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2" customHeight="1" x14ac:dyDescent="0.25">
      <c r="A863" s="1"/>
      <c r="B863" s="1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2" customHeight="1" x14ac:dyDescent="0.25">
      <c r="A864" s="1"/>
      <c r="B864" s="1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2" customHeight="1" x14ac:dyDescent="0.25">
      <c r="A865" s="1"/>
      <c r="B865" s="1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2" customHeight="1" x14ac:dyDescent="0.25">
      <c r="A866" s="1"/>
      <c r="B866" s="1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2" customHeight="1" x14ac:dyDescent="0.25">
      <c r="A867" s="1"/>
      <c r="B867" s="1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2" customHeight="1" x14ac:dyDescent="0.25">
      <c r="A868" s="1"/>
      <c r="B868" s="1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2" customHeight="1" x14ac:dyDescent="0.25">
      <c r="A869" s="1"/>
      <c r="B869" s="1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2" customHeight="1" x14ac:dyDescent="0.25">
      <c r="A870" s="1"/>
      <c r="B870" s="1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2" customHeight="1" x14ac:dyDescent="0.25">
      <c r="A871" s="1"/>
      <c r="B871" s="1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2" customHeight="1" x14ac:dyDescent="0.25">
      <c r="A872" s="1"/>
      <c r="B872" s="1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2" customHeight="1" x14ac:dyDescent="0.25">
      <c r="A873" s="1"/>
      <c r="B873" s="1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2" customHeight="1" x14ac:dyDescent="0.25">
      <c r="A874" s="1"/>
      <c r="B874" s="1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2" customHeight="1" x14ac:dyDescent="0.25">
      <c r="A875" s="1"/>
      <c r="B875" s="1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2" customHeight="1" x14ac:dyDescent="0.25">
      <c r="A876" s="1"/>
      <c r="B876" s="1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2" customHeight="1" x14ac:dyDescent="0.25">
      <c r="A877" s="1"/>
      <c r="B877" s="1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2" customHeight="1" x14ac:dyDescent="0.25">
      <c r="A878" s="1"/>
      <c r="B878" s="1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2" customHeight="1" x14ac:dyDescent="0.25">
      <c r="A879" s="1"/>
      <c r="B879" s="1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2" customHeight="1" x14ac:dyDescent="0.25">
      <c r="A880" s="1"/>
      <c r="B880" s="1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2" customHeight="1" x14ac:dyDescent="0.25">
      <c r="A881" s="1"/>
      <c r="B881" s="1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2" customHeight="1" x14ac:dyDescent="0.25">
      <c r="A882" s="1"/>
      <c r="B882" s="1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2" customHeight="1" x14ac:dyDescent="0.25">
      <c r="A883" s="1"/>
      <c r="B883" s="1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2" customHeight="1" x14ac:dyDescent="0.25">
      <c r="A884" s="1"/>
      <c r="B884" s="1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2" customHeight="1" x14ac:dyDescent="0.25">
      <c r="A885" s="1"/>
      <c r="B885" s="1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2" customHeight="1" x14ac:dyDescent="0.25">
      <c r="A886" s="1"/>
      <c r="B886" s="1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2" customHeight="1" x14ac:dyDescent="0.25">
      <c r="A887" s="1"/>
      <c r="B887" s="1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2" customHeight="1" x14ac:dyDescent="0.25">
      <c r="A888" s="1"/>
      <c r="B888" s="1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2" customHeight="1" x14ac:dyDescent="0.25">
      <c r="A889" s="1"/>
      <c r="B889" s="1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2" customHeight="1" x14ac:dyDescent="0.25">
      <c r="A890" s="1"/>
      <c r="B890" s="1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2" customHeight="1" x14ac:dyDescent="0.25">
      <c r="A891" s="1"/>
      <c r="B891" s="1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2" customHeight="1" x14ac:dyDescent="0.25">
      <c r="A892" s="1"/>
      <c r="B892" s="1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2" customHeight="1" x14ac:dyDescent="0.25">
      <c r="A893" s="1"/>
      <c r="B893" s="1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2" customHeight="1" x14ac:dyDescent="0.25">
      <c r="A894" s="1"/>
      <c r="B894" s="1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2" customHeight="1" x14ac:dyDescent="0.25">
      <c r="A895" s="1"/>
      <c r="B895" s="1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2" customHeight="1" x14ac:dyDescent="0.25">
      <c r="A896" s="1"/>
      <c r="B896" s="1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2" customHeight="1" x14ac:dyDescent="0.25">
      <c r="A897" s="1"/>
      <c r="B897" s="1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2" customHeight="1" x14ac:dyDescent="0.25">
      <c r="A898" s="1"/>
      <c r="B898" s="1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2" customHeight="1" x14ac:dyDescent="0.25">
      <c r="A899" s="1"/>
      <c r="B899" s="1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2" customHeight="1" x14ac:dyDescent="0.25">
      <c r="A900" s="1"/>
      <c r="B900" s="1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2" customHeight="1" x14ac:dyDescent="0.25">
      <c r="A901" s="1"/>
      <c r="B901" s="1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2" customHeight="1" x14ac:dyDescent="0.25">
      <c r="A902" s="1"/>
      <c r="B902" s="1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2" customHeight="1" x14ac:dyDescent="0.25">
      <c r="A903" s="1"/>
      <c r="B903" s="1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2" customHeight="1" x14ac:dyDescent="0.25">
      <c r="A904" s="1"/>
      <c r="B904" s="1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2" customHeight="1" x14ac:dyDescent="0.25">
      <c r="A905" s="1"/>
      <c r="B905" s="1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2" customHeight="1" x14ac:dyDescent="0.25">
      <c r="A906" s="1"/>
      <c r="B906" s="1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2" customHeight="1" x14ac:dyDescent="0.25">
      <c r="A907" s="1"/>
      <c r="B907" s="1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2" customHeight="1" x14ac:dyDescent="0.25">
      <c r="A908" s="1"/>
      <c r="B908" s="1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2" customHeight="1" x14ac:dyDescent="0.25">
      <c r="A909" s="1"/>
      <c r="B909" s="1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2" customHeight="1" x14ac:dyDescent="0.25">
      <c r="A910" s="1"/>
      <c r="B910" s="1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2" customHeight="1" x14ac:dyDescent="0.25">
      <c r="A911" s="1"/>
      <c r="B911" s="1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2" customHeight="1" x14ac:dyDescent="0.25">
      <c r="A912" s="1"/>
      <c r="B912" s="1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2" customHeight="1" x14ac:dyDescent="0.25">
      <c r="A913" s="1"/>
      <c r="B913" s="1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2" customHeight="1" x14ac:dyDescent="0.25">
      <c r="A914" s="1"/>
      <c r="B914" s="1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2" customHeight="1" x14ac:dyDescent="0.25">
      <c r="A915" s="1"/>
      <c r="B915" s="1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2" customHeight="1" x14ac:dyDescent="0.25">
      <c r="A916" s="1"/>
      <c r="B916" s="1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2" customHeight="1" x14ac:dyDescent="0.25">
      <c r="A917" s="1"/>
      <c r="B917" s="1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2" customHeight="1" x14ac:dyDescent="0.25">
      <c r="A918" s="1"/>
      <c r="B918" s="1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2" customHeight="1" x14ac:dyDescent="0.25">
      <c r="A919" s="1"/>
      <c r="B919" s="1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2" customHeight="1" x14ac:dyDescent="0.25">
      <c r="A920" s="1"/>
      <c r="B920" s="1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2" customHeight="1" x14ac:dyDescent="0.25">
      <c r="A921" s="1"/>
      <c r="B921" s="1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2" customHeight="1" x14ac:dyDescent="0.25">
      <c r="A922" s="1"/>
      <c r="B922" s="1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2" customHeight="1" x14ac:dyDescent="0.25">
      <c r="A923" s="1"/>
      <c r="B923" s="1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2" customHeight="1" x14ac:dyDescent="0.25">
      <c r="A924" s="1"/>
      <c r="B924" s="1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2" customHeight="1" x14ac:dyDescent="0.25">
      <c r="A925" s="1"/>
      <c r="B925" s="1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2" customHeight="1" x14ac:dyDescent="0.25">
      <c r="A926" s="1"/>
      <c r="B926" s="1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2" customHeight="1" x14ac:dyDescent="0.25">
      <c r="A927" s="1"/>
      <c r="B927" s="1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2" customHeight="1" x14ac:dyDescent="0.25">
      <c r="A928" s="1"/>
      <c r="B928" s="1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2" customHeight="1" x14ac:dyDescent="0.25">
      <c r="A929" s="1"/>
      <c r="B929" s="1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2" customHeight="1" x14ac:dyDescent="0.25">
      <c r="A930" s="1"/>
      <c r="B930" s="1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2" customHeight="1" x14ac:dyDescent="0.25">
      <c r="A931" s="1"/>
      <c r="B931" s="1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2" customHeight="1" x14ac:dyDescent="0.25">
      <c r="A932" s="1"/>
      <c r="B932" s="1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2" customHeight="1" x14ac:dyDescent="0.25">
      <c r="A933" s="1"/>
      <c r="B933" s="1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2" customHeight="1" x14ac:dyDescent="0.25">
      <c r="A934" s="1"/>
      <c r="B934" s="1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2" customHeight="1" x14ac:dyDescent="0.25">
      <c r="A935" s="1"/>
      <c r="B935" s="1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2" customHeight="1" x14ac:dyDescent="0.25">
      <c r="A936" s="1"/>
      <c r="B936" s="1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2" customHeight="1" x14ac:dyDescent="0.25">
      <c r="A937" s="1"/>
      <c r="B937" s="1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2" customHeight="1" x14ac:dyDescent="0.25">
      <c r="A938" s="1"/>
      <c r="B938" s="1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2" customHeight="1" x14ac:dyDescent="0.25">
      <c r="A939" s="1"/>
      <c r="B939" s="1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2" customHeight="1" x14ac:dyDescent="0.25">
      <c r="A940" s="1"/>
      <c r="B940" s="1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2" customHeight="1" x14ac:dyDescent="0.25">
      <c r="A941" s="1"/>
      <c r="B941" s="1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2" customHeight="1" x14ac:dyDescent="0.25">
      <c r="A942" s="1"/>
      <c r="B942" s="1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2" customHeight="1" x14ac:dyDescent="0.25">
      <c r="A943" s="1"/>
      <c r="B943" s="1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2" customHeight="1" x14ac:dyDescent="0.25">
      <c r="A944" s="1"/>
      <c r="B944" s="1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2" customHeight="1" x14ac:dyDescent="0.25">
      <c r="A945" s="1"/>
      <c r="B945" s="1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2" customHeight="1" x14ac:dyDescent="0.25">
      <c r="A946" s="1"/>
      <c r="B946" s="1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2" customHeight="1" x14ac:dyDescent="0.25">
      <c r="A947" s="1"/>
      <c r="B947" s="1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2" customHeight="1" x14ac:dyDescent="0.25">
      <c r="A948" s="1"/>
      <c r="B948" s="1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2" customHeight="1" x14ac:dyDescent="0.25">
      <c r="A949" s="1"/>
      <c r="B949" s="1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2" customHeight="1" x14ac:dyDescent="0.25">
      <c r="A950" s="1"/>
      <c r="B950" s="1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2" customHeight="1" x14ac:dyDescent="0.25">
      <c r="A951" s="1"/>
      <c r="B951" s="1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2" customHeight="1" x14ac:dyDescent="0.25">
      <c r="A952" s="1"/>
      <c r="B952" s="1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2" customHeight="1" x14ac:dyDescent="0.25">
      <c r="A953" s="1"/>
      <c r="B953" s="1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2" customHeight="1" x14ac:dyDescent="0.25">
      <c r="A954" s="1"/>
      <c r="B954" s="1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2" customHeight="1" x14ac:dyDescent="0.25">
      <c r="A955" s="1"/>
      <c r="B955" s="1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2" customHeight="1" x14ac:dyDescent="0.25">
      <c r="A956" s="1"/>
      <c r="B956" s="1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2" customHeight="1" x14ac:dyDescent="0.25">
      <c r="A957" s="1"/>
      <c r="B957" s="1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2" customHeight="1" x14ac:dyDescent="0.25">
      <c r="A958" s="1"/>
      <c r="B958" s="1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2" customHeight="1" x14ac:dyDescent="0.25">
      <c r="A959" s="1"/>
      <c r="B959" s="1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2" customHeight="1" x14ac:dyDescent="0.25">
      <c r="A960" s="1"/>
      <c r="B960" s="1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2" customHeight="1" x14ac:dyDescent="0.25">
      <c r="A961" s="1"/>
      <c r="B961" s="1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2" customHeight="1" x14ac:dyDescent="0.25">
      <c r="A962" s="1"/>
      <c r="B962" s="1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2" customHeight="1" x14ac:dyDescent="0.25">
      <c r="A963" s="1"/>
      <c r="B963" s="1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2" customHeight="1" x14ac:dyDescent="0.25">
      <c r="A964" s="1"/>
      <c r="B964" s="1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2" customHeight="1" x14ac:dyDescent="0.25">
      <c r="A965" s="1"/>
      <c r="B965" s="1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2" customHeight="1" x14ac:dyDescent="0.25">
      <c r="A966" s="1"/>
      <c r="B966" s="1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2" customHeight="1" x14ac:dyDescent="0.25">
      <c r="A967" s="1"/>
      <c r="B967" s="1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2" customHeight="1" x14ac:dyDescent="0.25">
      <c r="A968" s="1"/>
      <c r="B968" s="1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2" customHeight="1" x14ac:dyDescent="0.25">
      <c r="A969" s="1"/>
      <c r="B969" s="1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2" customHeight="1" x14ac:dyDescent="0.25">
      <c r="A970" s="1"/>
      <c r="B970" s="1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2" customHeight="1" x14ac:dyDescent="0.25">
      <c r="A971" s="1"/>
      <c r="B971" s="1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2" customHeight="1" x14ac:dyDescent="0.25">
      <c r="A972" s="1"/>
      <c r="B972" s="1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2" customHeight="1" x14ac:dyDescent="0.25">
      <c r="A973" s="1"/>
      <c r="B973" s="1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2" customHeight="1" x14ac:dyDescent="0.25">
      <c r="A974" s="1"/>
      <c r="B974" s="1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2" customHeight="1" x14ac:dyDescent="0.25">
      <c r="A975" s="1"/>
      <c r="B975" s="1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2" customHeight="1" x14ac:dyDescent="0.25">
      <c r="A976" s="1"/>
      <c r="B976" s="1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2" customHeight="1" x14ac:dyDescent="0.25">
      <c r="A977" s="1"/>
      <c r="B977" s="1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2" customHeight="1" x14ac:dyDescent="0.25">
      <c r="A978" s="1"/>
      <c r="B978" s="1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2" customHeight="1" x14ac:dyDescent="0.25">
      <c r="A979" s="1"/>
      <c r="B979" s="1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2" customHeight="1" x14ac:dyDescent="0.25">
      <c r="A980" s="1"/>
      <c r="B980" s="1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2" customHeight="1" x14ac:dyDescent="0.25">
      <c r="A981" s="1"/>
      <c r="B981" s="1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2" customHeight="1" x14ac:dyDescent="0.25">
      <c r="A982" s="1"/>
      <c r="B982" s="1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2" customHeight="1" x14ac:dyDescent="0.25">
      <c r="A983" s="1"/>
      <c r="B983" s="1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2" customHeight="1" x14ac:dyDescent="0.25">
      <c r="A984" s="1"/>
      <c r="B984" s="1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2" customHeight="1" x14ac:dyDescent="0.25">
      <c r="A985" s="1"/>
      <c r="B985" s="1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2" customHeight="1" x14ac:dyDescent="0.25">
      <c r="A986" s="1"/>
      <c r="B986" s="1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2" customHeight="1" x14ac:dyDescent="0.25">
      <c r="A987" s="1"/>
      <c r="B987" s="1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2" customHeight="1" x14ac:dyDescent="0.25">
      <c r="A988" s="1"/>
      <c r="B988" s="1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2" customHeight="1" x14ac:dyDescent="0.25">
      <c r="A989" s="1"/>
      <c r="B989" s="1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2" customHeight="1" x14ac:dyDescent="0.25">
      <c r="A990" s="1"/>
      <c r="B990" s="1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2" customHeight="1" x14ac:dyDescent="0.25">
      <c r="A991" s="1"/>
      <c r="B991" s="1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2" customHeight="1" x14ac:dyDescent="0.25">
      <c r="A992" s="1"/>
      <c r="B992" s="1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2" customHeight="1" x14ac:dyDescent="0.25">
      <c r="A993" s="1"/>
      <c r="B993" s="1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2" customHeight="1" x14ac:dyDescent="0.25">
      <c r="A994" s="1"/>
      <c r="B994" s="1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2" customHeight="1" x14ac:dyDescent="0.25">
      <c r="A995" s="1"/>
      <c r="B995" s="1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2" customHeight="1" x14ac:dyDescent="0.25">
      <c r="A996" s="1"/>
      <c r="B996" s="1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2" customHeight="1" x14ac:dyDescent="0.25">
      <c r="A997" s="1"/>
      <c r="B997" s="1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2" customHeight="1" x14ac:dyDescent="0.25">
      <c r="A998" s="1"/>
      <c r="B998" s="1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2" customHeight="1" x14ac:dyDescent="0.25">
      <c r="A999" s="1"/>
      <c r="B999" s="1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2" customHeight="1" x14ac:dyDescent="0.25">
      <c r="A1000" s="1"/>
      <c r="B1000" s="1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:32" ht="12" customHeight="1" x14ac:dyDescent="0.25">
      <c r="A1001" s="1"/>
      <c r="B1001" s="1"/>
      <c r="C1001" s="2"/>
      <c r="D1001" s="2"/>
      <c r="E1001" s="2"/>
      <c r="F1001" s="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  <row r="1002" spans="1:32" ht="12" customHeight="1" x14ac:dyDescent="0.25">
      <c r="A1002" s="1"/>
      <c r="B1002" s="1"/>
      <c r="C1002" s="2"/>
      <c r="D1002" s="2"/>
      <c r="E1002" s="2"/>
      <c r="F1002" s="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</row>
    <row r="1003" spans="1:32" ht="12" customHeight="1" x14ac:dyDescent="0.25">
      <c r="A1003" s="1"/>
      <c r="B1003" s="1"/>
      <c r="C1003" s="2"/>
      <c r="D1003" s="2"/>
      <c r="E1003" s="2"/>
      <c r="F1003" s="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</row>
  </sheetData>
  <mergeCells count="14">
    <mergeCell ref="M38:N38"/>
    <mergeCell ref="F1:J1"/>
    <mergeCell ref="F2:J2"/>
    <mergeCell ref="A7:B7"/>
    <mergeCell ref="A8:B8"/>
    <mergeCell ref="F3:J3"/>
    <mergeCell ref="B12:B13"/>
    <mergeCell ref="A9:B9"/>
    <mergeCell ref="C38:D38"/>
    <mergeCell ref="E38:F38"/>
    <mergeCell ref="G38:H38"/>
    <mergeCell ref="I38:J38"/>
    <mergeCell ref="K38:L38"/>
    <mergeCell ref="A36:B36"/>
  </mergeCells>
  <phoneticPr fontId="2" type="noConversion"/>
  <pageMargins left="0.70866141732283472" right="0.70866141732283472" top="0.74803149606299213" bottom="0.74803149606299213" header="0" footer="0"/>
  <pageSetup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HXU5DPSK444F-947444548-14754</_dlc_DocId>
    <_dlc_DocIdUrl xmlns="aff8a95a-bdca-4bd1-9f28-df5ebd643b89">
      <Url>https://kontor.rik.ee/sm/_layouts/15/DocIdRedir.aspx?ID=HXU5DPSK444F-947444548-14754</Url>
      <Description>HXU5DPSK444F-947444548-14754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63E0DE-83ED-4F50-B42F-B79D03C4600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09E1412-9FFE-4ECF-AD8E-5E20F3CED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F660FB-7E79-43D0-9D08-40DEFCED703C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4.xml><?xml version="1.0" encoding="utf-8"?>
<ds:datastoreItem xmlns:ds="http://schemas.openxmlformats.org/officeDocument/2006/customXml" ds:itemID="{DC8B4BFC-7828-4AD7-A337-90C001A1EA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Kristi Suur</cp:lastModifiedBy>
  <cp:revision/>
  <cp:lastPrinted>2023-09-27T10:56:28Z</cp:lastPrinted>
  <dcterms:created xsi:type="dcterms:W3CDTF">2008-10-09T12:25:50Z</dcterms:created>
  <dcterms:modified xsi:type="dcterms:W3CDTF">2023-12-07T08:45:22Z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3092fddc-3990-4e57-a04b-df0a860f4c92</vt:lpwstr>
  </property>
</Properties>
</file>