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rkik-edhs.mil.intra/dhs/Active/dav/applications/1/lists/1/items/410957/files/1/"/>
    </mc:Choice>
  </mc:AlternateContent>
  <xr:revisionPtr revIDLastSave="0" documentId="13_ncr:1_{B1B95B20-C02A-4555-B892-A19E370C4CE9}" xr6:coauthVersionLast="47" xr6:coauthVersionMax="47" xr10:uidLastSave="{00000000-0000-0000-0000-000000000000}"/>
  <bookViews>
    <workbookView xWindow="-120" yWindow="-120" windowWidth="29040" windowHeight="15720" xr2:uid="{00000000-000D-0000-FFFF-FFFF00000000}"/>
  </bookViews>
  <sheets>
    <sheet name="Näidisrehvid" sheetId="19" r:id="rId1"/>
  </sheets>
  <calcPr calcId="191029"/>
  <customWorkbookViews>
    <customWorkbookView name="Krista Kiil - Personal View" guid="{2B622A7C-CE27-4E15-886B-17E2861A302E}" mergeInterval="0" personalView="1" maximized="1" xWindow="-8" yWindow="-8" windowWidth="1936" windowHeight="1176" activeSheetId="2"/>
    <customWorkbookView name="Einart Kimm - Personal View" guid="{9E88798D-6A50-49C9-A0AC-D2EEE11842BF}" mergeInterval="0" personalView="1" xWindow="1" windowWidth="1370" windowHeight="721" activeSheetId="1"/>
    <customWorkbookView name="Ivar Janson - Personal View" guid="{92194BBD-7F4C-4163-9079-18E7580A38C6}" mergeInterval="0" personalView="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88" i="19" l="1"/>
  <c r="J87" i="19"/>
  <c r="J86" i="19"/>
  <c r="J85" i="19"/>
  <c r="J83" i="19"/>
  <c r="J82" i="19"/>
  <c r="J81" i="19"/>
  <c r="J80" i="19"/>
  <c r="J78" i="19"/>
  <c r="J77" i="19"/>
  <c r="J76" i="19"/>
  <c r="J74" i="19"/>
  <c r="J73" i="19"/>
  <c r="J72" i="19"/>
  <c r="J71" i="19"/>
  <c r="J70" i="19"/>
  <c r="J69" i="19"/>
  <c r="J68" i="19"/>
  <c r="J67" i="19"/>
  <c r="J66" i="19"/>
  <c r="J65" i="19"/>
  <c r="J64" i="19"/>
  <c r="J63" i="19"/>
  <c r="J62" i="19"/>
  <c r="J25" i="19"/>
  <c r="J26" i="19"/>
  <c r="J27" i="19"/>
  <c r="J28" i="19"/>
  <c r="J29" i="19"/>
  <c r="J30" i="19"/>
  <c r="J31" i="19"/>
  <c r="J32" i="19"/>
  <c r="J33" i="19"/>
  <c r="J34" i="19"/>
  <c r="J35" i="19"/>
  <c r="J36" i="19"/>
  <c r="J37" i="19"/>
  <c r="J38" i="19"/>
  <c r="J39" i="19"/>
  <c r="J40" i="19"/>
  <c r="J41" i="19"/>
  <c r="J42" i="19"/>
  <c r="J43" i="19"/>
  <c r="J44" i="19"/>
  <c r="J45" i="19"/>
  <c r="J46" i="19"/>
  <c r="J47" i="19"/>
  <c r="J48" i="19"/>
  <c r="J49" i="19"/>
  <c r="J50" i="19"/>
  <c r="J51" i="19"/>
  <c r="J52" i="19"/>
  <c r="J53" i="19"/>
  <c r="J54" i="19"/>
  <c r="J55" i="19"/>
  <c r="J56" i="19"/>
  <c r="J57" i="19"/>
  <c r="J58" i="19"/>
  <c r="J59" i="19"/>
  <c r="J60" i="19"/>
  <c r="J24" i="19"/>
  <c r="J89" i="19" l="1"/>
  <c r="I13" i="19" s="1"/>
</calcChain>
</file>

<file path=xl/sharedStrings.xml><?xml version="1.0" encoding="utf-8"?>
<sst xmlns="http://schemas.openxmlformats.org/spreadsheetml/2006/main" count="250" uniqueCount="142">
  <si>
    <t>Rehvi mõõt</t>
  </si>
  <si>
    <t>Indeksid</t>
  </si>
  <si>
    <t>NSN</t>
  </si>
  <si>
    <t>13R22.5 TL</t>
  </si>
  <si>
    <t>154/150 K</t>
  </si>
  <si>
    <t>Michelin XZL või sellega samaväärne</t>
  </si>
  <si>
    <t>2610-14-444-9984</t>
  </si>
  <si>
    <t>Continental HDC-1 või sellega samaväärne</t>
  </si>
  <si>
    <t>2610-14-555-1717</t>
  </si>
  <si>
    <t>315/80 R22,5 TL</t>
  </si>
  <si>
    <t>156/150 K</t>
  </si>
  <si>
    <t>Michelin XZY või sellega samaväärne</t>
  </si>
  <si>
    <t>2610-01-436-3334</t>
  </si>
  <si>
    <t>2610-12-353-5885</t>
  </si>
  <si>
    <t>12.00 R24 TL</t>
  </si>
  <si>
    <t>160/156 G</t>
  </si>
  <si>
    <t>Michelin XL või sellega samaväärne</t>
  </si>
  <si>
    <t>2610-14-463-4810</t>
  </si>
  <si>
    <t>160/156 K</t>
  </si>
  <si>
    <t>2610-13-116-4956</t>
  </si>
  <si>
    <t>14.00R20 TT</t>
  </si>
  <si>
    <t>160/157 G</t>
  </si>
  <si>
    <t>Continental MPT 80 või sellega samaväärne</t>
  </si>
  <si>
    <t>2610-12-153-7136</t>
  </si>
  <si>
    <t>164/160 G</t>
  </si>
  <si>
    <t>PIRELLI PS22 või sellega samaväärne</t>
  </si>
  <si>
    <t>2610-15-188-7846</t>
  </si>
  <si>
    <t>335/80R20TL</t>
  </si>
  <si>
    <t>147 K</t>
  </si>
  <si>
    <t>2610-12-363-4000</t>
  </si>
  <si>
    <t xml:space="preserve">Continental MPT 80 või sellega samaväärne </t>
  </si>
  <si>
    <t>225/75 R 16 TL</t>
  </si>
  <si>
    <t>Continetal LM90 või sellega samaväärne</t>
  </si>
  <si>
    <t>2610-12-316-9145</t>
  </si>
  <si>
    <t>115/112 S</t>
  </si>
  <si>
    <t>Goodrich All Terrain T/A KO 2 või sellega samaväärne</t>
  </si>
  <si>
    <t>2610-01-567-7891</t>
  </si>
  <si>
    <t>14.00R20TL</t>
  </si>
  <si>
    <t>2610-14-580-0465</t>
  </si>
  <si>
    <t>Maismaasõiduki rattavalem</t>
  </si>
  <si>
    <t xml:space="preserve"> 6x6</t>
  </si>
  <si>
    <t>4x4/6x6/8x8</t>
  </si>
  <si>
    <t>205/55R16 lamellrehv</t>
  </si>
  <si>
    <t>205/55R16 suverehv 
Suverehvide müra ei tohi olla suurem kui 70dB</t>
  </si>
  <si>
    <t xml:space="preserve">205/55R16 naastrehv
Talverehvid peavad olema tehases naastutatud </t>
  </si>
  <si>
    <t>215/60R17 suverehv 
Suverehvide müra ei tohi olla suurem kui 70dB</t>
  </si>
  <si>
    <t xml:space="preserve">215/60R17 naastrehv
Talverehvid peavad olema tehases naastutatud </t>
  </si>
  <si>
    <t>215/60R17 lamellrehv</t>
  </si>
  <si>
    <t xml:space="preserve">225/60R18 naastrehv
Talverehvid peavad olema tehases naastutatud </t>
  </si>
  <si>
    <t>225/60R18 lamellrehv</t>
  </si>
  <si>
    <t xml:space="preserve">225/65R17  naastrehv
Talverehvid peavad olema tehases naastutatud </t>
  </si>
  <si>
    <t>225/65R17  lamellrehv</t>
  </si>
  <si>
    <t>205/55 R17 suverehv 
Suverehvide müra ei tohi olla suurem kui 70dB</t>
  </si>
  <si>
    <t xml:space="preserve">205/55 R17  naastrehv
Talverehvid peavad olema tehases naastutatud </t>
  </si>
  <si>
    <t>205/55 R17  lamellrehv</t>
  </si>
  <si>
    <t>235/75R17,5</t>
  </si>
  <si>
    <t>315/80R22,5</t>
  </si>
  <si>
    <t>385/55R22,5</t>
  </si>
  <si>
    <t>Haagis</t>
  </si>
  <si>
    <t>245/70R17,5</t>
  </si>
  <si>
    <t>4x4</t>
  </si>
  <si>
    <t>Veoki veotelje rehv</t>
  </si>
  <si>
    <t>Veoki juhttelje rehv</t>
  </si>
  <si>
    <t>_/154 G</t>
  </si>
  <si>
    <t>160/_ G</t>
  </si>
  <si>
    <t>_/144 F</t>
  </si>
  <si>
    <t>_/143 F</t>
  </si>
  <si>
    <t>Sõiduauto/SUV/kaubiku rehv</t>
  </si>
  <si>
    <t>ÜI1</t>
  </si>
  <si>
    <t>ÜI2</t>
  </si>
  <si>
    <t>ÜI3</t>
  </si>
  <si>
    <t>Kõikide pakutud toodete kohta tuleb esitada tootekaardid, tootelehed ja ohutuskaardid.</t>
  </si>
  <si>
    <t>ÜI4</t>
  </si>
  <si>
    <t>Pakutud hind peab sisaldama kõiki kulusid, mis on vajalikud kauba müümiseks ja kohale toimetamiseks ostja sihtkohta, sh transport, mahalaadimine, pakendamine, markeerimine, maksud ja tasud (v.a käibemaks), tootja poolt ettenähtud lisaseadmed ja/või tarvikud.</t>
  </si>
  <si>
    <t>ÜI5</t>
  </si>
  <si>
    <t>ÜI6</t>
  </si>
  <si>
    <t>ÜI7</t>
  </si>
  <si>
    <t>Toodete pakendamine ja markeerimine peavad vastama kehtivatele nõuetele</t>
  </si>
  <si>
    <t>ÜI8</t>
  </si>
  <si>
    <t>Pakkuja peab olema suuteline läbi viima pakutavate toodete spetsiifilisi koolitusi.</t>
  </si>
  <si>
    <t>ÜI9</t>
  </si>
  <si>
    <t>Pakkuja täidab ühikuhindadega kõik kollased lahtrid</t>
  </si>
  <si>
    <t>ÜI10</t>
  </si>
  <si>
    <t>Pakkuja sisestab riigihangete registrisse oranžis lahtris kuvatud väärtuse</t>
  </si>
  <si>
    <t>ÜI11</t>
  </si>
  <si>
    <t>Pakkujal on keelatud ristsubsideerida</t>
  </si>
  <si>
    <t>ÜI12</t>
  </si>
  <si>
    <t>ÜI13</t>
  </si>
  <si>
    <t>ÜI14</t>
  </si>
  <si>
    <t>Pakkuja peab täitma kõikide tabelis toodud materjalide ja vahendite maksumuse lahtrid.</t>
  </si>
  <si>
    <t>Tabelis toodud kogused on toodete teoreetilised tellitavad kogused, mis võivad muutuda (väheneda või suureneda), ostja ei kohustu tabelis toodud koguseid välja ostma, kui tal puudub reaalne vajadus toodete järgi.</t>
  </si>
  <si>
    <t xml:space="preserve">Hankija soovib ETRMA (European Tyre and Rubber Manufacturers Association) või JATMA (Japan Automobile Tyre Manufacturers Association) liikmete rehvitootjate kaubamärkidega rehve.
</t>
  </si>
  <si>
    <t xml:space="preserve">Hankija võib vajada toodete tarnekindluse tagamiseks laojäägi hoidmist teatud toodete kohta. </t>
  </si>
  <si>
    <t>Soetatavad rehvid ja tarvikud peavad olema sobilikud põhjamaisesse kliimasse. Temperatuurivahemik -30... +30</t>
  </si>
  <si>
    <t>Lubatud on pakkuda samaväärseid tooteid, kui hinnatavana on nimetatud konkreetset tootjat või rehvi mudelit</t>
  </si>
  <si>
    <t>Hankija võib soovida ka teiste mõõtmete ja indeksitega rehve, tegelik vajadus ja kogused nimetatakse igakordselt ostutellimustes</t>
  </si>
  <si>
    <t>ÜI15</t>
  </si>
  <si>
    <t>Pakkuja kinnitab, et on võimeline loetletud rehvidele teostama montaaži ja demontaaži ning tarnima rehvidele sobilikud veljed sõiduki spetsiifiliselt.</t>
  </si>
  <si>
    <t>Rehvimontaaž ja demontaaž</t>
  </si>
  <si>
    <t>14"</t>
  </si>
  <si>
    <t>15"</t>
  </si>
  <si>
    <t>16"</t>
  </si>
  <si>
    <t>17"</t>
  </si>
  <si>
    <t>18"</t>
  </si>
  <si>
    <t>19"</t>
  </si>
  <si>
    <t>20"</t>
  </si>
  <si>
    <t>22,5"</t>
  </si>
  <si>
    <t>19,5"</t>
  </si>
  <si>
    <t>17,5"</t>
  </si>
  <si>
    <t xml:space="preserve">Sõiduauto/SUV/kaubik </t>
  </si>
  <si>
    <t>Veok/haagis</t>
  </si>
  <si>
    <t>Rehviremont</t>
  </si>
  <si>
    <t>1 töötunni maksumus ilma materjalide ja demotaaži/montaažita koos tasakaalustamisega</t>
  </si>
  <si>
    <t>1 töötunni maksumus ilma materjalide ja demotaaži/montaažita ilma tasakaalustamiseta</t>
  </si>
  <si>
    <t>Tõstuk</t>
  </si>
  <si>
    <t>elastikrehv</t>
  </si>
  <si>
    <t>õhkrehv</t>
  </si>
  <si>
    <t>ÜI16</t>
  </si>
  <si>
    <t>Hankija võib vajada rehviremonti koos kuumvulkaniseerimisega</t>
  </si>
  <si>
    <t>Lamellimine</t>
  </si>
  <si>
    <t>Rehvi mustri "lahti lõikamine", mustri taastamine lõikamise teel</t>
  </si>
  <si>
    <t>töö maksumus ühe rehvi kohta</t>
  </si>
  <si>
    <t>2 töötunni maksumus ilma materjalide ja demotaaži/montaažita koos tasakaalustamisega</t>
  </si>
  <si>
    <t>Kommentaarid</t>
  </si>
  <si>
    <t>Premium toode</t>
  </si>
  <si>
    <t>ÜI17</t>
  </si>
  <si>
    <t>Sõiduauto rehvide kohta tuleb esitada kaks maksumust: nn premium toote ja soodustoote maksumus eraldi</t>
  </si>
  <si>
    <t>Maksumus ilma käibemaksuta</t>
  </si>
  <si>
    <t>Hinnatav kogus</t>
  </si>
  <si>
    <t>Rehvid</t>
  </si>
  <si>
    <t>Kogumaksumus</t>
  </si>
  <si>
    <t>94T</t>
  </si>
  <si>
    <t>96T</t>
  </si>
  <si>
    <t>104T</t>
  </si>
  <si>
    <t>102T</t>
  </si>
  <si>
    <t>95T</t>
  </si>
  <si>
    <t>94U</t>
  </si>
  <si>
    <t>96U</t>
  </si>
  <si>
    <t>95U</t>
  </si>
  <si>
    <r>
      <t xml:space="preserve">225/65R17  suverehv 
</t>
    </r>
    <r>
      <rPr>
        <strike/>
        <sz val="11"/>
        <color rgb="FFFF0000"/>
        <rFont val="Calibri"/>
        <family val="2"/>
        <charset val="186"/>
        <scheme val="minor"/>
      </rPr>
      <t>Suverehvide müra ei tohi olla suurem kui 70dB</t>
    </r>
  </si>
  <si>
    <r>
      <t xml:space="preserve">225/60R18 suverehv 
</t>
    </r>
    <r>
      <rPr>
        <strike/>
        <sz val="11"/>
        <color rgb="FFFF0000"/>
        <rFont val="Calibri"/>
        <family val="2"/>
        <charset val="186"/>
        <scheme val="minor"/>
      </rPr>
      <t>Suverehvide müra ei tohi olla suurem kui 70dB</t>
    </r>
  </si>
  <si>
    <t>Lisa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</si>
</sst>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11"/>
      <color rgb="FF000000"/>
      <name val="Calibri"/>
      <family val="2"/>
      <charset val="186"/>
      <scheme val="minor"/>
    </font>
    <font>
      <b/>
      <sz val="11"/>
      <color theme="1"/>
      <name val="Calibri"/>
      <family val="2"/>
      <charset val="186"/>
      <scheme val="minor"/>
    </font>
    <font>
      <sz val="11"/>
      <name val="Calibri"/>
      <family val="2"/>
      <charset val="186"/>
      <scheme val="minor"/>
    </font>
    <font>
      <strike/>
      <sz val="11"/>
      <color rgb="FFFF0000"/>
      <name val="Calibri"/>
      <family val="2"/>
      <charset val="186"/>
      <scheme val="minor"/>
    </font>
  </fonts>
  <fills count="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1" fillId="0" borderId="1" xfId="0" applyFont="1" applyBorder="1" applyAlignment="1">
      <alignment horizontal="justify"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justify" vertical="center"/>
    </xf>
    <xf numFmtId="0" fontId="1" fillId="0" borderId="1" xfId="0" applyFont="1" applyBorder="1" applyAlignment="1">
      <alignment horizontal="justify" vertical="center"/>
    </xf>
    <xf numFmtId="0" fontId="1" fillId="2" borderId="1" xfId="0" applyFont="1" applyFill="1" applyBorder="1" applyAlignment="1">
      <alignment horizontal="justify" vertical="center" wrapText="1"/>
    </xf>
    <xf numFmtId="0" fontId="1" fillId="2" borderId="1" xfId="0" applyFont="1" applyFill="1" applyBorder="1" applyAlignment="1">
      <alignment horizontal="justify" vertical="center"/>
    </xf>
    <xf numFmtId="0" fontId="0" fillId="0" borderId="1" xfId="0" applyBorder="1" applyAlignment="1">
      <alignment horizontal="justify" vertical="center" wrapText="1"/>
    </xf>
    <xf numFmtId="0" fontId="0" fillId="0" borderId="1" xfId="0" applyBorder="1"/>
    <xf numFmtId="0" fontId="2" fillId="4" borderId="0" xfId="0" applyFont="1" applyFill="1"/>
    <xf numFmtId="0" fontId="0" fillId="0" borderId="1" xfId="0" applyBorder="1" applyAlignment="1">
      <alignment wrapText="1"/>
    </xf>
    <xf numFmtId="0" fontId="0" fillId="3" borderId="1" xfId="0" applyFill="1" applyBorder="1"/>
    <xf numFmtId="0" fontId="1" fillId="0" borderId="10" xfId="0" applyFont="1" applyBorder="1" applyAlignment="1">
      <alignment horizontal="justify" vertical="center"/>
    </xf>
    <xf numFmtId="0" fontId="0" fillId="0" borderId="11" xfId="0" applyBorder="1"/>
    <xf numFmtId="0" fontId="1" fillId="2" borderId="10" xfId="0" applyFont="1" applyFill="1" applyBorder="1" applyAlignment="1">
      <alignment horizontal="justify" vertical="center"/>
    </xf>
    <xf numFmtId="0" fontId="0" fillId="0" borderId="12" xfId="0" applyBorder="1"/>
    <xf numFmtId="0" fontId="0" fillId="0" borderId="10" xfId="0" applyBorder="1" applyAlignment="1">
      <alignment vertical="center"/>
    </xf>
    <xf numFmtId="0" fontId="0" fillId="0" borderId="10" xfId="0" applyBorder="1" applyAlignment="1">
      <alignment horizontal="left" vertical="center" wrapText="1"/>
    </xf>
    <xf numFmtId="0" fontId="0" fillId="0" borderId="15" xfId="0" applyBorder="1" applyAlignment="1">
      <alignment horizontal="left" vertical="center" wrapText="1"/>
    </xf>
    <xf numFmtId="0" fontId="0" fillId="0" borderId="16" xfId="0" applyBorder="1"/>
    <xf numFmtId="0" fontId="0" fillId="0" borderId="17" xfId="0" applyBorder="1"/>
    <xf numFmtId="0" fontId="2" fillId="4" borderId="6" xfId="0" applyFont="1" applyFill="1" applyBorder="1" applyAlignment="1">
      <alignment horizontal="center"/>
    </xf>
    <xf numFmtId="0" fontId="0" fillId="4" borderId="0" xfId="0" applyFill="1"/>
    <xf numFmtId="0" fontId="1" fillId="6" borderId="1" xfId="0" applyFont="1" applyFill="1" applyBorder="1" applyAlignment="1">
      <alignment horizontal="justify" vertical="center"/>
    </xf>
    <xf numFmtId="0" fontId="1" fillId="0" borderId="10" xfId="0" applyFont="1" applyBorder="1" applyAlignment="1">
      <alignment horizontal="justify" vertical="center"/>
    </xf>
    <xf numFmtId="0" fontId="1" fillId="0" borderId="1" xfId="0" applyFont="1" applyBorder="1" applyAlignment="1">
      <alignment horizontal="justify" vertical="center"/>
    </xf>
    <xf numFmtId="0" fontId="1" fillId="2" borderId="1" xfId="0" applyFont="1" applyFill="1" applyBorder="1" applyAlignment="1">
      <alignment horizontal="justify" vertical="center" wrapText="1"/>
    </xf>
    <xf numFmtId="0" fontId="1" fillId="2" borderId="1" xfId="0" applyFont="1" applyFill="1" applyBorder="1" applyAlignment="1">
      <alignment horizontal="justify" vertical="center"/>
    </xf>
    <xf numFmtId="0" fontId="0" fillId="0" borderId="1" xfId="0" applyBorder="1" applyAlignment="1">
      <alignment horizontal="justify" vertical="center" wrapText="1"/>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top" wrapText="1"/>
    </xf>
    <xf numFmtId="0" fontId="0" fillId="0" borderId="2" xfId="0" applyBorder="1" applyAlignment="1">
      <alignment horizontal="left" vertical="center" wrapText="1"/>
    </xf>
    <xf numFmtId="0" fontId="0" fillId="0" borderId="0" xfId="0" applyAlignment="1">
      <alignment horizontal="left"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xf>
    <xf numFmtId="0" fontId="0" fillId="3" borderId="0" xfId="0" applyFill="1" applyAlignment="1">
      <alignment horizontal="left"/>
    </xf>
    <xf numFmtId="0" fontId="2" fillId="4" borderId="0" xfId="0" applyFont="1" applyFill="1" applyAlignment="1">
      <alignment horizontal="left"/>
    </xf>
    <xf numFmtId="0" fontId="0" fillId="5" borderId="7" xfId="0" applyFill="1" applyBorder="1" applyAlignment="1">
      <alignment horizontal="center"/>
    </xf>
    <xf numFmtId="0" fontId="0" fillId="5" borderId="8" xfId="0" applyFill="1" applyBorder="1" applyAlignment="1">
      <alignment horizontal="center"/>
    </xf>
    <xf numFmtId="0" fontId="0" fillId="5" borderId="9" xfId="0" applyFill="1" applyBorder="1" applyAlignment="1">
      <alignment horizontal="center"/>
    </xf>
    <xf numFmtId="0" fontId="3" fillId="0" borderId="0" xfId="0" applyFont="1" applyAlignment="1">
      <alignment horizontal="left" vertical="top" wrapText="1"/>
    </xf>
    <xf numFmtId="0" fontId="0" fillId="0" borderId="1" xfId="0" applyBorder="1" applyAlignment="1">
      <alignment horizontal="center" wrapText="1"/>
    </xf>
    <xf numFmtId="0" fontId="0" fillId="3" borderId="1" xfId="0" applyFill="1" applyBorder="1" applyAlignment="1">
      <alignment horizontal="center"/>
    </xf>
    <xf numFmtId="0" fontId="0" fillId="5" borderId="13" xfId="0" applyFill="1" applyBorder="1" applyAlignment="1">
      <alignment horizontal="center" vertical="center" wrapText="1"/>
    </xf>
    <xf numFmtId="0" fontId="0" fillId="5" borderId="4" xfId="0" applyFill="1" applyBorder="1" applyAlignment="1">
      <alignment horizontal="center" vertical="center" wrapText="1"/>
    </xf>
    <xf numFmtId="0" fontId="0" fillId="5" borderId="14" xfId="0" applyFill="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3" borderId="16" xfId="0" applyFill="1" applyBorder="1" applyAlignment="1">
      <alignment horizontal="center"/>
    </xf>
    <xf numFmtId="0" fontId="2" fillId="0" borderId="0" xfId="0" applyFont="1" applyAlignment="1">
      <alignment horizontal="right"/>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89"/>
  <sheetViews>
    <sheetView tabSelected="1" topLeftCell="B1" workbookViewId="0">
      <selection activeCell="B3" sqref="A3:XFD4"/>
    </sheetView>
  </sheetViews>
  <sheetFormatPr defaultColWidth="8.5703125" defaultRowHeight="15" x14ac:dyDescent="0.25"/>
  <cols>
    <col min="2" max="2" width="23.5703125" customWidth="1"/>
    <col min="3" max="3" width="26.5703125" customWidth="1"/>
    <col min="4" max="4" width="22.42578125" customWidth="1"/>
    <col min="5" max="5" width="36.5703125" bestFit="1" customWidth="1"/>
    <col min="6" max="6" width="16.42578125" bestFit="1" customWidth="1"/>
    <col min="9" max="9" width="12.42578125" customWidth="1"/>
    <col min="10" max="10" width="13.5703125" bestFit="1" customWidth="1"/>
  </cols>
  <sheetData>
    <row r="2" spans="2:9" x14ac:dyDescent="0.25">
      <c r="G2" s="55" t="s">
        <v>141</v>
      </c>
    </row>
    <row r="4" spans="2:9" ht="38.85" customHeight="1" x14ac:dyDescent="0.25">
      <c r="B4" t="s">
        <v>68</v>
      </c>
      <c r="C4" s="33" t="s">
        <v>90</v>
      </c>
      <c r="D4" s="33"/>
      <c r="E4" s="33"/>
      <c r="F4" s="33"/>
    </row>
    <row r="5" spans="2:9" ht="30" customHeight="1" x14ac:dyDescent="0.25">
      <c r="B5" t="s">
        <v>69</v>
      </c>
      <c r="C5" s="34" t="s">
        <v>91</v>
      </c>
      <c r="D5" s="34"/>
      <c r="E5" s="34"/>
      <c r="F5" s="34"/>
    </row>
    <row r="6" spans="2:9" x14ac:dyDescent="0.25">
      <c r="B6" t="s">
        <v>70</v>
      </c>
      <c r="C6" s="35" t="s">
        <v>71</v>
      </c>
      <c r="D6" s="33"/>
      <c r="E6" s="33"/>
      <c r="F6" s="33"/>
    </row>
    <row r="7" spans="2:9" ht="42.6" customHeight="1" x14ac:dyDescent="0.25">
      <c r="B7" t="s">
        <v>72</v>
      </c>
      <c r="C7" s="35" t="s">
        <v>73</v>
      </c>
      <c r="D7" s="33"/>
      <c r="E7" s="33"/>
      <c r="F7" s="33"/>
    </row>
    <row r="8" spans="2:9" x14ac:dyDescent="0.25">
      <c r="B8" t="s">
        <v>74</v>
      </c>
      <c r="C8" s="36" t="s">
        <v>92</v>
      </c>
      <c r="D8" s="36"/>
      <c r="E8" s="36"/>
      <c r="F8" s="36"/>
    </row>
    <row r="9" spans="2:9" x14ac:dyDescent="0.25">
      <c r="B9" t="s">
        <v>75</v>
      </c>
      <c r="C9" s="37" t="s">
        <v>93</v>
      </c>
      <c r="D9" s="38"/>
      <c r="E9" s="38"/>
      <c r="F9" s="38"/>
    </row>
    <row r="10" spans="2:9" x14ac:dyDescent="0.25">
      <c r="B10" t="s">
        <v>76</v>
      </c>
      <c r="C10" s="39" t="s">
        <v>77</v>
      </c>
      <c r="D10" s="39"/>
      <c r="E10" s="39"/>
      <c r="F10" s="39"/>
    </row>
    <row r="11" spans="2:9" x14ac:dyDescent="0.25">
      <c r="B11" t="s">
        <v>78</v>
      </c>
      <c r="C11" s="39" t="s">
        <v>79</v>
      </c>
      <c r="D11" s="39"/>
      <c r="E11" s="39"/>
      <c r="F11" s="39"/>
    </row>
    <row r="12" spans="2:9" x14ac:dyDescent="0.25">
      <c r="B12" t="s">
        <v>80</v>
      </c>
      <c r="C12" s="40" t="s">
        <v>81</v>
      </c>
      <c r="D12" s="40"/>
      <c r="E12" s="40"/>
      <c r="F12" s="40"/>
    </row>
    <row r="13" spans="2:9" x14ac:dyDescent="0.25">
      <c r="B13" t="s">
        <v>82</v>
      </c>
      <c r="C13" s="41" t="s">
        <v>83</v>
      </c>
      <c r="D13" s="41"/>
      <c r="E13" s="41"/>
      <c r="F13" s="41"/>
      <c r="G13" s="23"/>
      <c r="H13" s="23"/>
      <c r="I13" s="10">
        <f>J89</f>
        <v>1108788</v>
      </c>
    </row>
    <row r="14" spans="2:9" x14ac:dyDescent="0.25">
      <c r="B14" t="s">
        <v>84</v>
      </c>
      <c r="C14" s="39" t="s">
        <v>85</v>
      </c>
      <c r="D14" s="39"/>
      <c r="E14" s="39"/>
      <c r="F14" s="39"/>
    </row>
    <row r="15" spans="2:9" ht="14.85" customHeight="1" x14ac:dyDescent="0.25">
      <c r="B15" t="s">
        <v>86</v>
      </c>
      <c r="C15" s="45" t="s">
        <v>94</v>
      </c>
      <c r="D15" s="45"/>
      <c r="E15" s="45"/>
      <c r="F15" s="45"/>
    </row>
    <row r="16" spans="2:9" ht="29.85" customHeight="1" x14ac:dyDescent="0.25">
      <c r="B16" t="s">
        <v>87</v>
      </c>
      <c r="C16" s="45" t="s">
        <v>95</v>
      </c>
      <c r="D16" s="45"/>
      <c r="E16" s="45"/>
      <c r="F16" s="45"/>
    </row>
    <row r="17" spans="2:10" x14ac:dyDescent="0.25">
      <c r="B17" t="s">
        <v>88</v>
      </c>
      <c r="C17" s="39" t="s">
        <v>89</v>
      </c>
      <c r="D17" s="39"/>
      <c r="E17" s="39"/>
      <c r="F17" s="39"/>
    </row>
    <row r="18" spans="2:10" ht="29.1" customHeight="1" x14ac:dyDescent="0.25">
      <c r="B18" t="s">
        <v>96</v>
      </c>
      <c r="C18" s="36" t="s">
        <v>97</v>
      </c>
      <c r="D18" s="36"/>
      <c r="E18" s="36"/>
      <c r="F18" s="36"/>
    </row>
    <row r="19" spans="2:10" x14ac:dyDescent="0.25">
      <c r="B19" t="s">
        <v>117</v>
      </c>
      <c r="C19" s="33" t="s">
        <v>118</v>
      </c>
      <c r="D19" s="33"/>
      <c r="E19" s="33"/>
      <c r="F19" s="33"/>
    </row>
    <row r="20" spans="2:10" x14ac:dyDescent="0.25">
      <c r="B20" t="s">
        <v>125</v>
      </c>
      <c r="C20" s="39" t="s">
        <v>126</v>
      </c>
      <c r="D20" s="39"/>
      <c r="E20" s="39"/>
      <c r="F20" s="39"/>
    </row>
    <row r="21" spans="2:10" ht="15.75" thickBot="1" x14ac:dyDescent="0.3"/>
    <row r="22" spans="2:10" x14ac:dyDescent="0.25">
      <c r="B22" s="42" t="s">
        <v>129</v>
      </c>
      <c r="C22" s="43"/>
      <c r="D22" s="43"/>
      <c r="E22" s="43"/>
      <c r="F22" s="43"/>
      <c r="G22" s="43"/>
      <c r="H22" s="43"/>
      <c r="I22" s="43"/>
      <c r="J22" s="44"/>
    </row>
    <row r="23" spans="2:10" ht="30" x14ac:dyDescent="0.25">
      <c r="B23" s="13" t="s">
        <v>39</v>
      </c>
      <c r="C23" s="5" t="s">
        <v>0</v>
      </c>
      <c r="D23" s="5" t="s">
        <v>1</v>
      </c>
      <c r="E23" s="1" t="s">
        <v>123</v>
      </c>
      <c r="F23" s="1" t="s">
        <v>2</v>
      </c>
      <c r="G23" s="46" t="s">
        <v>127</v>
      </c>
      <c r="H23" s="46"/>
      <c r="I23" s="11" t="s">
        <v>128</v>
      </c>
      <c r="J23" s="14" t="s">
        <v>130</v>
      </c>
    </row>
    <row r="24" spans="2:10" x14ac:dyDescent="0.25">
      <c r="B24" s="15" t="s">
        <v>40</v>
      </c>
      <c r="C24" s="7" t="s">
        <v>3</v>
      </c>
      <c r="D24" s="5" t="s">
        <v>4</v>
      </c>
      <c r="E24" s="8" t="s">
        <v>5</v>
      </c>
      <c r="F24" s="8" t="s">
        <v>6</v>
      </c>
      <c r="G24" s="47">
        <v>275</v>
      </c>
      <c r="H24" s="47"/>
      <c r="I24" s="9">
        <v>200</v>
      </c>
      <c r="J24" s="16">
        <f>G24*I24</f>
        <v>55000</v>
      </c>
    </row>
    <row r="25" spans="2:10" ht="30" x14ac:dyDescent="0.25">
      <c r="B25" s="13"/>
      <c r="C25" s="5" t="s">
        <v>3</v>
      </c>
      <c r="D25" s="5" t="s">
        <v>4</v>
      </c>
      <c r="E25" s="8" t="s">
        <v>7</v>
      </c>
      <c r="F25" s="8" t="s">
        <v>8</v>
      </c>
      <c r="G25" s="47">
        <v>285</v>
      </c>
      <c r="H25" s="47"/>
      <c r="I25" s="9">
        <v>200</v>
      </c>
      <c r="J25" s="16">
        <f t="shared" ref="J25:J88" si="0">G25*I25</f>
        <v>57000</v>
      </c>
    </row>
    <row r="26" spans="2:10" x14ac:dyDescent="0.25">
      <c r="B26" s="15" t="s">
        <v>40</v>
      </c>
      <c r="C26" s="5" t="s">
        <v>9</v>
      </c>
      <c r="D26" s="5" t="s">
        <v>10</v>
      </c>
      <c r="E26" s="8" t="s">
        <v>11</v>
      </c>
      <c r="F26" s="4" t="s">
        <v>12</v>
      </c>
      <c r="G26" s="47">
        <v>220</v>
      </c>
      <c r="H26" s="47"/>
      <c r="I26" s="9">
        <v>200</v>
      </c>
      <c r="J26" s="16">
        <f t="shared" si="0"/>
        <v>44000</v>
      </c>
    </row>
    <row r="27" spans="2:10" ht="30" x14ac:dyDescent="0.25">
      <c r="B27" s="13"/>
      <c r="C27" s="7" t="s">
        <v>9</v>
      </c>
      <c r="D27" s="7" t="s">
        <v>10</v>
      </c>
      <c r="E27" s="8" t="s">
        <v>7</v>
      </c>
      <c r="F27" s="4" t="s">
        <v>13</v>
      </c>
      <c r="G27" s="47">
        <v>225</v>
      </c>
      <c r="H27" s="47"/>
      <c r="I27" s="9">
        <v>200</v>
      </c>
      <c r="J27" s="16">
        <f t="shared" si="0"/>
        <v>45000</v>
      </c>
    </row>
    <row r="28" spans="2:10" x14ac:dyDescent="0.25">
      <c r="B28" s="13"/>
      <c r="C28" s="5" t="s">
        <v>14</v>
      </c>
      <c r="D28" s="5" t="s">
        <v>15</v>
      </c>
      <c r="E28" s="8" t="s">
        <v>16</v>
      </c>
      <c r="F28" s="8" t="s">
        <v>17</v>
      </c>
      <c r="G28" s="47">
        <v>250</v>
      </c>
      <c r="H28" s="47"/>
      <c r="I28" s="9">
        <v>200</v>
      </c>
      <c r="J28" s="16">
        <f t="shared" si="0"/>
        <v>50000</v>
      </c>
    </row>
    <row r="29" spans="2:10" ht="30" x14ac:dyDescent="0.25">
      <c r="B29" s="13"/>
      <c r="C29" s="5" t="s">
        <v>14</v>
      </c>
      <c r="D29" s="5" t="s">
        <v>18</v>
      </c>
      <c r="E29" s="8" t="s">
        <v>7</v>
      </c>
      <c r="F29" s="8" t="s">
        <v>19</v>
      </c>
      <c r="G29" s="47">
        <v>250</v>
      </c>
      <c r="H29" s="47"/>
      <c r="I29" s="9">
        <v>200</v>
      </c>
      <c r="J29" s="16">
        <f t="shared" si="0"/>
        <v>50000</v>
      </c>
    </row>
    <row r="30" spans="2:10" x14ac:dyDescent="0.25">
      <c r="B30" s="13" t="s">
        <v>41</v>
      </c>
      <c r="C30" s="28" t="s">
        <v>20</v>
      </c>
      <c r="D30" s="28" t="s">
        <v>21</v>
      </c>
      <c r="E30" s="29" t="s">
        <v>22</v>
      </c>
      <c r="F30" s="29" t="s">
        <v>23</v>
      </c>
      <c r="G30" s="47">
        <v>490</v>
      </c>
      <c r="H30" s="47"/>
      <c r="I30" s="9">
        <v>100</v>
      </c>
      <c r="J30" s="16">
        <f t="shared" si="0"/>
        <v>49000</v>
      </c>
    </row>
    <row r="31" spans="2:10" x14ac:dyDescent="0.25">
      <c r="B31" s="13"/>
      <c r="C31" s="28"/>
      <c r="D31" s="28"/>
      <c r="E31" s="29"/>
      <c r="F31" s="29"/>
      <c r="G31" s="47">
        <v>490</v>
      </c>
      <c r="H31" s="47"/>
      <c r="I31" s="9">
        <v>100</v>
      </c>
      <c r="J31" s="16">
        <f t="shared" si="0"/>
        <v>49000</v>
      </c>
    </row>
    <row r="32" spans="2:10" x14ac:dyDescent="0.25">
      <c r="B32" s="13"/>
      <c r="C32" s="5" t="s">
        <v>20</v>
      </c>
      <c r="D32" s="5" t="s">
        <v>24</v>
      </c>
      <c r="E32" s="8" t="s">
        <v>25</v>
      </c>
      <c r="F32" s="8" t="s">
        <v>26</v>
      </c>
      <c r="G32" s="47">
        <v>490</v>
      </c>
      <c r="H32" s="47"/>
      <c r="I32" s="9">
        <v>100</v>
      </c>
      <c r="J32" s="16">
        <f t="shared" si="0"/>
        <v>49000</v>
      </c>
    </row>
    <row r="33" spans="2:10" x14ac:dyDescent="0.25">
      <c r="B33" s="13" t="s">
        <v>60</v>
      </c>
      <c r="C33" s="26" t="s">
        <v>27</v>
      </c>
      <c r="D33" s="26" t="s">
        <v>28</v>
      </c>
      <c r="E33" s="29" t="s">
        <v>25</v>
      </c>
      <c r="F33" s="29" t="s">
        <v>29</v>
      </c>
      <c r="G33" s="47">
        <v>340</v>
      </c>
      <c r="H33" s="47"/>
      <c r="I33" s="9">
        <v>100</v>
      </c>
      <c r="J33" s="16">
        <f t="shared" si="0"/>
        <v>34000</v>
      </c>
    </row>
    <row r="34" spans="2:10" x14ac:dyDescent="0.25">
      <c r="B34" s="13"/>
      <c r="C34" s="26"/>
      <c r="D34" s="26"/>
      <c r="E34" s="29"/>
      <c r="F34" s="29"/>
      <c r="G34" s="47">
        <v>340</v>
      </c>
      <c r="H34" s="47"/>
      <c r="I34" s="9">
        <v>100</v>
      </c>
      <c r="J34" s="16">
        <f t="shared" si="0"/>
        <v>34000</v>
      </c>
    </row>
    <row r="35" spans="2:10" ht="30" x14ac:dyDescent="0.25">
      <c r="B35" s="13"/>
      <c r="C35" s="5" t="s">
        <v>27</v>
      </c>
      <c r="D35" s="5" t="s">
        <v>28</v>
      </c>
      <c r="E35" s="8" t="s">
        <v>30</v>
      </c>
      <c r="F35" s="8" t="s">
        <v>29</v>
      </c>
      <c r="G35" s="47">
        <v>340</v>
      </c>
      <c r="H35" s="47"/>
      <c r="I35" s="9">
        <v>100</v>
      </c>
      <c r="J35" s="16">
        <f t="shared" si="0"/>
        <v>34000</v>
      </c>
    </row>
    <row r="36" spans="2:10" x14ac:dyDescent="0.25">
      <c r="B36" s="25" t="s">
        <v>60</v>
      </c>
      <c r="C36" s="26" t="s">
        <v>31</v>
      </c>
      <c r="D36" s="30" t="s">
        <v>34</v>
      </c>
      <c r="E36" s="27" t="s">
        <v>32</v>
      </c>
      <c r="F36" s="27" t="s">
        <v>33</v>
      </c>
      <c r="G36" s="47">
        <v>106</v>
      </c>
      <c r="H36" s="47"/>
      <c r="I36" s="9">
        <v>200</v>
      </c>
      <c r="J36" s="16">
        <f t="shared" si="0"/>
        <v>21200</v>
      </c>
    </row>
    <row r="37" spans="2:10" x14ac:dyDescent="0.25">
      <c r="B37" s="25"/>
      <c r="C37" s="26"/>
      <c r="D37" s="31"/>
      <c r="E37" s="27"/>
      <c r="F37" s="27"/>
      <c r="G37" s="47">
        <v>106</v>
      </c>
      <c r="H37" s="47"/>
      <c r="I37" s="9">
        <v>200</v>
      </c>
      <c r="J37" s="16">
        <f t="shared" si="0"/>
        <v>21200</v>
      </c>
    </row>
    <row r="38" spans="2:10" x14ac:dyDescent="0.25">
      <c r="B38" s="25"/>
      <c r="C38" s="26"/>
      <c r="D38" s="32"/>
      <c r="E38" s="27"/>
      <c r="F38" s="27"/>
      <c r="G38" s="47">
        <v>106</v>
      </c>
      <c r="H38" s="47"/>
      <c r="I38" s="9">
        <v>200</v>
      </c>
      <c r="J38" s="16">
        <f t="shared" si="0"/>
        <v>21200</v>
      </c>
    </row>
    <row r="39" spans="2:10" ht="30" x14ac:dyDescent="0.25">
      <c r="B39" s="13"/>
      <c r="C39" s="5" t="s">
        <v>31</v>
      </c>
      <c r="D39" s="5" t="s">
        <v>34</v>
      </c>
      <c r="E39" s="6" t="s">
        <v>35</v>
      </c>
      <c r="F39" s="1" t="s">
        <v>36</v>
      </c>
      <c r="G39" s="47">
        <v>90</v>
      </c>
      <c r="H39" s="47"/>
      <c r="I39" s="9">
        <v>400</v>
      </c>
      <c r="J39" s="16">
        <f t="shared" si="0"/>
        <v>36000</v>
      </c>
    </row>
    <row r="40" spans="2:10" x14ac:dyDescent="0.25">
      <c r="B40" s="13" t="s">
        <v>41</v>
      </c>
      <c r="C40" s="5" t="s">
        <v>37</v>
      </c>
      <c r="D40" s="5" t="s">
        <v>24</v>
      </c>
      <c r="E40" s="1" t="s">
        <v>5</v>
      </c>
      <c r="F40" s="1" t="s">
        <v>38</v>
      </c>
      <c r="G40" s="47">
        <v>490</v>
      </c>
      <c r="H40" s="47"/>
      <c r="I40" s="9">
        <v>200</v>
      </c>
      <c r="J40" s="16">
        <f t="shared" si="0"/>
        <v>98000</v>
      </c>
    </row>
    <row r="41" spans="2:10" x14ac:dyDescent="0.25">
      <c r="B41" s="17" t="s">
        <v>58</v>
      </c>
      <c r="C41" s="2" t="s">
        <v>55</v>
      </c>
      <c r="D41" s="2" t="s">
        <v>66</v>
      </c>
      <c r="E41" s="1"/>
      <c r="F41" s="3"/>
      <c r="G41" s="47">
        <v>90</v>
      </c>
      <c r="H41" s="47"/>
      <c r="I41" s="9">
        <v>100</v>
      </c>
      <c r="J41" s="16">
        <f t="shared" si="0"/>
        <v>9000</v>
      </c>
    </row>
    <row r="42" spans="2:10" x14ac:dyDescent="0.25">
      <c r="B42" s="17" t="s">
        <v>58</v>
      </c>
      <c r="C42" s="2" t="s">
        <v>59</v>
      </c>
      <c r="D42" s="2" t="s">
        <v>65</v>
      </c>
      <c r="E42" s="1"/>
      <c r="F42" s="3"/>
      <c r="G42" s="47">
        <v>125</v>
      </c>
      <c r="H42" s="47"/>
      <c r="I42" s="9">
        <v>100</v>
      </c>
      <c r="J42" s="16">
        <f t="shared" si="0"/>
        <v>12500</v>
      </c>
    </row>
    <row r="43" spans="2:10" x14ac:dyDescent="0.25">
      <c r="B43" s="17" t="s">
        <v>61</v>
      </c>
      <c r="C43" s="2" t="s">
        <v>56</v>
      </c>
      <c r="D43" s="5" t="s">
        <v>63</v>
      </c>
      <c r="E43" s="1"/>
      <c r="F43" s="3"/>
      <c r="G43" s="47">
        <v>195</v>
      </c>
      <c r="H43" s="47"/>
      <c r="I43" s="9">
        <v>100</v>
      </c>
      <c r="J43" s="16">
        <f t="shared" si="0"/>
        <v>19500</v>
      </c>
    </row>
    <row r="44" spans="2:10" x14ac:dyDescent="0.25">
      <c r="B44" s="17" t="s">
        <v>62</v>
      </c>
      <c r="C44" s="2" t="s">
        <v>56</v>
      </c>
      <c r="D44" s="5" t="s">
        <v>64</v>
      </c>
      <c r="E44" s="1"/>
      <c r="F44" s="3"/>
      <c r="G44" s="47">
        <v>195</v>
      </c>
      <c r="H44" s="47"/>
      <c r="I44" s="9">
        <v>100</v>
      </c>
      <c r="J44" s="16">
        <f t="shared" si="0"/>
        <v>19500</v>
      </c>
    </row>
    <row r="45" spans="2:10" x14ac:dyDescent="0.25">
      <c r="B45" s="17" t="s">
        <v>62</v>
      </c>
      <c r="C45" s="2" t="s">
        <v>57</v>
      </c>
      <c r="D45" s="5" t="s">
        <v>64</v>
      </c>
      <c r="E45" s="1"/>
      <c r="F45" s="3"/>
      <c r="G45" s="47">
        <v>190</v>
      </c>
      <c r="H45" s="47"/>
      <c r="I45" s="9">
        <v>100</v>
      </c>
      <c r="J45" s="16">
        <f t="shared" si="0"/>
        <v>19000</v>
      </c>
    </row>
    <row r="46" spans="2:10" ht="45" x14ac:dyDescent="0.25">
      <c r="B46" s="18" t="s">
        <v>67</v>
      </c>
      <c r="C46" s="3" t="s">
        <v>43</v>
      </c>
      <c r="D46" s="24" t="s">
        <v>136</v>
      </c>
      <c r="E46" s="2" t="s">
        <v>124</v>
      </c>
      <c r="F46" s="9"/>
      <c r="G46" s="12">
        <v>110</v>
      </c>
      <c r="H46" s="12">
        <v>65</v>
      </c>
      <c r="I46" s="9">
        <v>100</v>
      </c>
      <c r="J46" s="16">
        <f t="shared" si="0"/>
        <v>11000</v>
      </c>
    </row>
    <row r="47" spans="2:10" ht="45" x14ac:dyDescent="0.25">
      <c r="B47" s="18" t="s">
        <v>67</v>
      </c>
      <c r="C47" s="3" t="s">
        <v>44</v>
      </c>
      <c r="D47" s="24" t="s">
        <v>131</v>
      </c>
      <c r="E47" s="2" t="s">
        <v>124</v>
      </c>
      <c r="F47" s="9"/>
      <c r="G47" s="12">
        <v>110</v>
      </c>
      <c r="H47" s="12">
        <v>75</v>
      </c>
      <c r="I47" s="9">
        <v>100</v>
      </c>
      <c r="J47" s="16">
        <f t="shared" si="0"/>
        <v>11000</v>
      </c>
    </row>
    <row r="48" spans="2:10" ht="30" x14ac:dyDescent="0.25">
      <c r="B48" s="18" t="s">
        <v>67</v>
      </c>
      <c r="C48" s="2" t="s">
        <v>42</v>
      </c>
      <c r="D48" s="24" t="s">
        <v>131</v>
      </c>
      <c r="E48" s="2" t="s">
        <v>124</v>
      </c>
      <c r="F48" s="9"/>
      <c r="G48" s="12">
        <v>110</v>
      </c>
      <c r="H48" s="12">
        <v>75</v>
      </c>
      <c r="I48" s="9">
        <v>100</v>
      </c>
      <c r="J48" s="16">
        <f t="shared" si="0"/>
        <v>11000</v>
      </c>
    </row>
    <row r="49" spans="2:10" ht="45" x14ac:dyDescent="0.25">
      <c r="B49" s="18" t="s">
        <v>67</v>
      </c>
      <c r="C49" s="3" t="s">
        <v>45</v>
      </c>
      <c r="D49" s="24" t="s">
        <v>137</v>
      </c>
      <c r="E49" s="2" t="s">
        <v>124</v>
      </c>
      <c r="F49" s="9"/>
      <c r="G49" s="12">
        <v>125</v>
      </c>
      <c r="H49" s="12">
        <v>85</v>
      </c>
      <c r="I49" s="9">
        <v>100</v>
      </c>
      <c r="J49" s="16">
        <f t="shared" si="0"/>
        <v>12500</v>
      </c>
    </row>
    <row r="50" spans="2:10" ht="45" x14ac:dyDescent="0.25">
      <c r="B50" s="18" t="s">
        <v>67</v>
      </c>
      <c r="C50" s="3" t="s">
        <v>46</v>
      </c>
      <c r="D50" s="24" t="s">
        <v>132</v>
      </c>
      <c r="E50" s="2" t="s">
        <v>124</v>
      </c>
      <c r="F50" s="9"/>
      <c r="G50" s="12">
        <v>130</v>
      </c>
      <c r="H50" s="12">
        <v>85</v>
      </c>
      <c r="I50" s="9">
        <v>100</v>
      </c>
      <c r="J50" s="16">
        <f t="shared" si="0"/>
        <v>13000</v>
      </c>
    </row>
    <row r="51" spans="2:10" ht="30" x14ac:dyDescent="0.25">
      <c r="B51" s="18" t="s">
        <v>67</v>
      </c>
      <c r="C51" s="2" t="s">
        <v>47</v>
      </c>
      <c r="D51" s="24" t="s">
        <v>132</v>
      </c>
      <c r="E51" s="2" t="s">
        <v>124</v>
      </c>
      <c r="F51" s="9"/>
      <c r="G51" s="12">
        <v>135</v>
      </c>
      <c r="H51" s="12">
        <v>85</v>
      </c>
      <c r="I51" s="9">
        <v>100</v>
      </c>
      <c r="J51" s="16">
        <f t="shared" si="0"/>
        <v>13500</v>
      </c>
    </row>
    <row r="52" spans="2:10" ht="45" x14ac:dyDescent="0.25">
      <c r="B52" s="18" t="s">
        <v>67</v>
      </c>
      <c r="C52" s="3" t="s">
        <v>140</v>
      </c>
      <c r="D52" s="24" t="s">
        <v>133</v>
      </c>
      <c r="E52" s="2" t="s">
        <v>124</v>
      </c>
      <c r="F52" s="9"/>
      <c r="G52" s="12">
        <v>145</v>
      </c>
      <c r="H52" s="12">
        <v>105</v>
      </c>
      <c r="I52" s="9">
        <v>100</v>
      </c>
      <c r="J52" s="16">
        <f t="shared" si="0"/>
        <v>14500</v>
      </c>
    </row>
    <row r="53" spans="2:10" ht="45" x14ac:dyDescent="0.25">
      <c r="B53" s="18" t="s">
        <v>67</v>
      </c>
      <c r="C53" s="3" t="s">
        <v>48</v>
      </c>
      <c r="D53" s="24" t="s">
        <v>133</v>
      </c>
      <c r="E53" s="2" t="s">
        <v>124</v>
      </c>
      <c r="F53" s="9"/>
      <c r="G53" s="12">
        <v>155</v>
      </c>
      <c r="H53" s="12">
        <v>105</v>
      </c>
      <c r="I53" s="9">
        <v>100</v>
      </c>
      <c r="J53" s="16">
        <f t="shared" si="0"/>
        <v>15500</v>
      </c>
    </row>
    <row r="54" spans="2:10" ht="30" x14ac:dyDescent="0.25">
      <c r="B54" s="18" t="s">
        <v>67</v>
      </c>
      <c r="C54" s="2" t="s">
        <v>49</v>
      </c>
      <c r="D54" s="24" t="s">
        <v>133</v>
      </c>
      <c r="E54" s="2" t="s">
        <v>124</v>
      </c>
      <c r="F54" s="9"/>
      <c r="G54" s="12">
        <v>195</v>
      </c>
      <c r="H54" s="12">
        <v>150</v>
      </c>
      <c r="I54" s="9">
        <v>100</v>
      </c>
      <c r="J54" s="16">
        <f t="shared" si="0"/>
        <v>19500</v>
      </c>
    </row>
    <row r="55" spans="2:10" ht="45" x14ac:dyDescent="0.25">
      <c r="B55" s="18" t="s">
        <v>67</v>
      </c>
      <c r="C55" s="3" t="s">
        <v>139</v>
      </c>
      <c r="D55" s="24" t="s">
        <v>134</v>
      </c>
      <c r="E55" s="2" t="s">
        <v>124</v>
      </c>
      <c r="F55" s="9"/>
      <c r="G55" s="12">
        <v>155</v>
      </c>
      <c r="H55" s="12">
        <v>109</v>
      </c>
      <c r="I55" s="9">
        <v>100</v>
      </c>
      <c r="J55" s="16">
        <f t="shared" si="0"/>
        <v>15500</v>
      </c>
    </row>
    <row r="56" spans="2:10" ht="45" x14ac:dyDescent="0.25">
      <c r="B56" s="18" t="s">
        <v>67</v>
      </c>
      <c r="C56" s="3" t="s">
        <v>50</v>
      </c>
      <c r="D56" s="24" t="s">
        <v>134</v>
      </c>
      <c r="E56" s="2" t="s">
        <v>124</v>
      </c>
      <c r="F56" s="9"/>
      <c r="G56" s="12">
        <v>165</v>
      </c>
      <c r="H56" s="12">
        <v>109</v>
      </c>
      <c r="I56" s="9">
        <v>100</v>
      </c>
      <c r="J56" s="16">
        <f t="shared" si="0"/>
        <v>16500</v>
      </c>
    </row>
    <row r="57" spans="2:10" ht="30" x14ac:dyDescent="0.25">
      <c r="B57" s="18" t="s">
        <v>67</v>
      </c>
      <c r="C57" s="2" t="s">
        <v>51</v>
      </c>
      <c r="D57" s="24" t="s">
        <v>134</v>
      </c>
      <c r="E57" s="2" t="s">
        <v>124</v>
      </c>
      <c r="F57" s="9"/>
      <c r="G57" s="12">
        <v>165</v>
      </c>
      <c r="H57" s="12">
        <v>109</v>
      </c>
      <c r="I57" s="9">
        <v>100</v>
      </c>
      <c r="J57" s="16">
        <f t="shared" si="0"/>
        <v>16500</v>
      </c>
    </row>
    <row r="58" spans="2:10" ht="45" x14ac:dyDescent="0.25">
      <c r="B58" s="18" t="s">
        <v>67</v>
      </c>
      <c r="C58" s="3" t="s">
        <v>52</v>
      </c>
      <c r="D58" s="24" t="s">
        <v>138</v>
      </c>
      <c r="E58" s="2" t="s">
        <v>124</v>
      </c>
      <c r="F58" s="9"/>
      <c r="G58" s="12">
        <v>150</v>
      </c>
      <c r="H58" s="12">
        <v>100</v>
      </c>
      <c r="I58" s="9">
        <v>100</v>
      </c>
      <c r="J58" s="16">
        <f t="shared" si="0"/>
        <v>15000</v>
      </c>
    </row>
    <row r="59" spans="2:10" ht="45" x14ac:dyDescent="0.25">
      <c r="B59" s="18" t="s">
        <v>67</v>
      </c>
      <c r="C59" s="3" t="s">
        <v>53</v>
      </c>
      <c r="D59" s="24" t="s">
        <v>135</v>
      </c>
      <c r="E59" s="2" t="s">
        <v>124</v>
      </c>
      <c r="F59" s="9"/>
      <c r="G59" s="12">
        <v>150</v>
      </c>
      <c r="H59" s="12">
        <v>100</v>
      </c>
      <c r="I59" s="9">
        <v>100</v>
      </c>
      <c r="J59" s="16">
        <f t="shared" si="0"/>
        <v>15000</v>
      </c>
    </row>
    <row r="60" spans="2:10" ht="30" x14ac:dyDescent="0.25">
      <c r="B60" s="18" t="s">
        <v>67</v>
      </c>
      <c r="C60" s="2" t="s">
        <v>54</v>
      </c>
      <c r="D60" s="24" t="s">
        <v>135</v>
      </c>
      <c r="E60" s="2" t="s">
        <v>124</v>
      </c>
      <c r="F60" s="9"/>
      <c r="G60" s="12">
        <v>150</v>
      </c>
      <c r="H60" s="12">
        <v>100</v>
      </c>
      <c r="I60" s="9">
        <v>100</v>
      </c>
      <c r="J60" s="16">
        <f t="shared" si="0"/>
        <v>15000</v>
      </c>
    </row>
    <row r="61" spans="2:10" ht="29.1" customHeight="1" x14ac:dyDescent="0.25">
      <c r="B61" s="48" t="s">
        <v>98</v>
      </c>
      <c r="C61" s="49"/>
      <c r="D61" s="49"/>
      <c r="E61" s="49"/>
      <c r="F61" s="49"/>
      <c r="G61" s="49"/>
      <c r="H61" s="49"/>
      <c r="I61" s="49"/>
      <c r="J61" s="50"/>
    </row>
    <row r="62" spans="2:10" x14ac:dyDescent="0.25">
      <c r="B62" s="18" t="s">
        <v>109</v>
      </c>
      <c r="C62" s="9" t="s">
        <v>99</v>
      </c>
      <c r="D62" s="9"/>
      <c r="E62" s="9" t="s">
        <v>121</v>
      </c>
      <c r="F62" s="9"/>
      <c r="G62" s="47">
        <v>8</v>
      </c>
      <c r="H62" s="47"/>
      <c r="I62" s="9">
        <v>300</v>
      </c>
      <c r="J62" s="16">
        <f t="shared" si="0"/>
        <v>2400</v>
      </c>
    </row>
    <row r="63" spans="2:10" x14ac:dyDescent="0.25">
      <c r="B63" s="18" t="s">
        <v>109</v>
      </c>
      <c r="C63" s="9" t="s">
        <v>100</v>
      </c>
      <c r="D63" s="9"/>
      <c r="E63" s="9" t="s">
        <v>121</v>
      </c>
      <c r="F63" s="9"/>
      <c r="G63" s="47">
        <v>8</v>
      </c>
      <c r="H63" s="47"/>
      <c r="I63" s="9">
        <v>300</v>
      </c>
      <c r="J63" s="16">
        <f t="shared" si="0"/>
        <v>2400</v>
      </c>
    </row>
    <row r="64" spans="2:10" x14ac:dyDescent="0.25">
      <c r="B64" s="18" t="s">
        <v>109</v>
      </c>
      <c r="C64" s="9" t="s">
        <v>101</v>
      </c>
      <c r="D64" s="9"/>
      <c r="E64" s="9" t="s">
        <v>121</v>
      </c>
      <c r="F64" s="9"/>
      <c r="G64" s="47">
        <v>8</v>
      </c>
      <c r="H64" s="47"/>
      <c r="I64" s="9">
        <v>300</v>
      </c>
      <c r="J64" s="16">
        <f t="shared" si="0"/>
        <v>2400</v>
      </c>
    </row>
    <row r="65" spans="2:10" x14ac:dyDescent="0.25">
      <c r="B65" s="18" t="s">
        <v>109</v>
      </c>
      <c r="C65" s="9" t="s">
        <v>102</v>
      </c>
      <c r="D65" s="9"/>
      <c r="E65" s="9" t="s">
        <v>121</v>
      </c>
      <c r="F65" s="9"/>
      <c r="G65" s="47">
        <v>8</v>
      </c>
      <c r="H65" s="47"/>
      <c r="I65" s="9">
        <v>300</v>
      </c>
      <c r="J65" s="16">
        <f t="shared" si="0"/>
        <v>2400</v>
      </c>
    </row>
    <row r="66" spans="2:10" x14ac:dyDescent="0.25">
      <c r="B66" s="18" t="s">
        <v>110</v>
      </c>
      <c r="C66" s="9" t="s">
        <v>108</v>
      </c>
      <c r="D66" s="9"/>
      <c r="E66" s="9" t="s">
        <v>121</v>
      </c>
      <c r="F66" s="9"/>
      <c r="G66" s="47">
        <v>11</v>
      </c>
      <c r="H66" s="47"/>
      <c r="I66" s="9">
        <v>300</v>
      </c>
      <c r="J66" s="16">
        <f t="shared" si="0"/>
        <v>3300</v>
      </c>
    </row>
    <row r="67" spans="2:10" x14ac:dyDescent="0.25">
      <c r="B67" s="18" t="s">
        <v>109</v>
      </c>
      <c r="C67" s="9" t="s">
        <v>103</v>
      </c>
      <c r="D67" s="9"/>
      <c r="E67" s="9" t="s">
        <v>121</v>
      </c>
      <c r="F67" s="9"/>
      <c r="G67" s="47">
        <v>11</v>
      </c>
      <c r="H67" s="47"/>
      <c r="I67" s="9">
        <v>300</v>
      </c>
      <c r="J67" s="16">
        <f t="shared" si="0"/>
        <v>3300</v>
      </c>
    </row>
    <row r="68" spans="2:10" x14ac:dyDescent="0.25">
      <c r="B68" s="18" t="s">
        <v>109</v>
      </c>
      <c r="C68" s="9" t="s">
        <v>104</v>
      </c>
      <c r="D68" s="9"/>
      <c r="E68" s="9" t="s">
        <v>121</v>
      </c>
      <c r="F68" s="9"/>
      <c r="G68" s="47">
        <v>12</v>
      </c>
      <c r="H68" s="47"/>
      <c r="I68" s="9">
        <v>300</v>
      </c>
      <c r="J68" s="16">
        <f t="shared" si="0"/>
        <v>3600</v>
      </c>
    </row>
    <row r="69" spans="2:10" x14ac:dyDescent="0.25">
      <c r="B69" s="18" t="s">
        <v>110</v>
      </c>
      <c r="C69" s="9" t="s">
        <v>107</v>
      </c>
      <c r="D69" s="9"/>
      <c r="E69" s="9" t="s">
        <v>121</v>
      </c>
      <c r="F69" s="9"/>
      <c r="G69" s="47">
        <v>11.32</v>
      </c>
      <c r="H69" s="47"/>
      <c r="I69" s="9">
        <v>300</v>
      </c>
      <c r="J69" s="16">
        <f t="shared" si="0"/>
        <v>3396</v>
      </c>
    </row>
    <row r="70" spans="2:10" x14ac:dyDescent="0.25">
      <c r="B70" s="18" t="s">
        <v>109</v>
      </c>
      <c r="C70" s="9" t="s">
        <v>105</v>
      </c>
      <c r="D70" s="9"/>
      <c r="E70" s="9" t="s">
        <v>121</v>
      </c>
      <c r="F70" s="9"/>
      <c r="G70" s="47">
        <v>11</v>
      </c>
      <c r="H70" s="47"/>
      <c r="I70" s="9">
        <v>300</v>
      </c>
      <c r="J70" s="16">
        <f t="shared" si="0"/>
        <v>3300</v>
      </c>
    </row>
    <row r="71" spans="2:10" x14ac:dyDescent="0.25">
      <c r="B71" s="18" t="s">
        <v>110</v>
      </c>
      <c r="C71" s="9" t="s">
        <v>105</v>
      </c>
      <c r="D71" s="9"/>
      <c r="E71" s="9" t="s">
        <v>121</v>
      </c>
      <c r="F71" s="9"/>
      <c r="G71" s="47">
        <v>11.32</v>
      </c>
      <c r="H71" s="47"/>
      <c r="I71" s="9">
        <v>300</v>
      </c>
      <c r="J71" s="16">
        <f t="shared" si="0"/>
        <v>3396</v>
      </c>
    </row>
    <row r="72" spans="2:10" x14ac:dyDescent="0.25">
      <c r="B72" s="18" t="s">
        <v>110</v>
      </c>
      <c r="C72" s="9" t="s">
        <v>106</v>
      </c>
      <c r="D72" s="9"/>
      <c r="E72" s="9" t="s">
        <v>121</v>
      </c>
      <c r="F72" s="9"/>
      <c r="G72" s="47">
        <v>11.32</v>
      </c>
      <c r="H72" s="47"/>
      <c r="I72" s="9">
        <v>300</v>
      </c>
      <c r="J72" s="16">
        <f t="shared" si="0"/>
        <v>3396</v>
      </c>
    </row>
    <row r="73" spans="2:10" x14ac:dyDescent="0.25">
      <c r="B73" s="18" t="s">
        <v>114</v>
      </c>
      <c r="C73" s="9" t="s">
        <v>115</v>
      </c>
      <c r="D73" s="9"/>
      <c r="E73" s="9" t="s">
        <v>121</v>
      </c>
      <c r="F73" s="9"/>
      <c r="G73" s="47">
        <v>25</v>
      </c>
      <c r="H73" s="47"/>
      <c r="I73" s="9">
        <v>300</v>
      </c>
      <c r="J73" s="16">
        <f t="shared" si="0"/>
        <v>7500</v>
      </c>
    </row>
    <row r="74" spans="2:10" x14ac:dyDescent="0.25">
      <c r="B74" s="18" t="s">
        <v>114</v>
      </c>
      <c r="C74" s="9" t="s">
        <v>116</v>
      </c>
      <c r="D74" s="9"/>
      <c r="E74" s="9" t="s">
        <v>121</v>
      </c>
      <c r="F74" s="9"/>
      <c r="G74" s="47">
        <v>20</v>
      </c>
      <c r="H74" s="47"/>
      <c r="I74" s="9">
        <v>300</v>
      </c>
      <c r="J74" s="16">
        <f t="shared" si="0"/>
        <v>6000</v>
      </c>
    </row>
    <row r="75" spans="2:10" x14ac:dyDescent="0.25">
      <c r="B75" s="48" t="s">
        <v>111</v>
      </c>
      <c r="C75" s="49"/>
      <c r="D75" s="49"/>
      <c r="E75" s="49"/>
      <c r="F75" s="49"/>
      <c r="G75" s="49"/>
      <c r="H75" s="49"/>
      <c r="I75" s="49"/>
      <c r="J75" s="50"/>
    </row>
    <row r="76" spans="2:10" x14ac:dyDescent="0.25">
      <c r="B76" s="18" t="s">
        <v>109</v>
      </c>
      <c r="C76" s="51" t="s">
        <v>112</v>
      </c>
      <c r="D76" s="52"/>
      <c r="E76" s="53"/>
      <c r="F76" s="9"/>
      <c r="G76" s="47">
        <v>12</v>
      </c>
      <c r="H76" s="47"/>
      <c r="I76" s="9">
        <v>300</v>
      </c>
      <c r="J76" s="16">
        <f t="shared" si="0"/>
        <v>3600</v>
      </c>
    </row>
    <row r="77" spans="2:10" x14ac:dyDescent="0.25">
      <c r="B77" s="18" t="s">
        <v>110</v>
      </c>
      <c r="C77" s="51" t="s">
        <v>122</v>
      </c>
      <c r="D77" s="52"/>
      <c r="E77" s="53"/>
      <c r="F77" s="9"/>
      <c r="G77" s="47">
        <v>11</v>
      </c>
      <c r="H77" s="47"/>
      <c r="I77" s="9">
        <v>300</v>
      </c>
      <c r="J77" s="16">
        <f t="shared" si="0"/>
        <v>3300</v>
      </c>
    </row>
    <row r="78" spans="2:10" x14ac:dyDescent="0.25">
      <c r="B78" s="18" t="s">
        <v>110</v>
      </c>
      <c r="C78" s="51" t="s">
        <v>113</v>
      </c>
      <c r="D78" s="52"/>
      <c r="E78" s="53"/>
      <c r="F78" s="9"/>
      <c r="G78" s="47">
        <v>11</v>
      </c>
      <c r="H78" s="47"/>
      <c r="I78" s="9">
        <v>300</v>
      </c>
      <c r="J78" s="16">
        <f t="shared" si="0"/>
        <v>3300</v>
      </c>
    </row>
    <row r="79" spans="2:10" x14ac:dyDescent="0.25">
      <c r="B79" s="48" t="s">
        <v>119</v>
      </c>
      <c r="C79" s="49"/>
      <c r="D79" s="49"/>
      <c r="E79" s="49"/>
      <c r="F79" s="49"/>
      <c r="G79" s="49"/>
      <c r="H79" s="49"/>
      <c r="I79" s="49"/>
      <c r="J79" s="50"/>
    </row>
    <row r="80" spans="2:10" x14ac:dyDescent="0.25">
      <c r="B80" s="18" t="s">
        <v>110</v>
      </c>
      <c r="C80" s="9" t="s">
        <v>108</v>
      </c>
      <c r="D80" s="9"/>
      <c r="E80" s="9" t="s">
        <v>121</v>
      </c>
      <c r="F80" s="9"/>
      <c r="G80" s="47">
        <v>12</v>
      </c>
      <c r="H80" s="47"/>
      <c r="I80" s="9">
        <v>100</v>
      </c>
      <c r="J80" s="16">
        <f t="shared" si="0"/>
        <v>1200</v>
      </c>
    </row>
    <row r="81" spans="2:10" x14ac:dyDescent="0.25">
      <c r="B81" s="18" t="s">
        <v>110</v>
      </c>
      <c r="C81" s="9" t="s">
        <v>107</v>
      </c>
      <c r="D81" s="9"/>
      <c r="E81" s="9" t="s">
        <v>121</v>
      </c>
      <c r="F81" s="9"/>
      <c r="G81" s="47">
        <v>12</v>
      </c>
      <c r="H81" s="47"/>
      <c r="I81" s="9">
        <v>100</v>
      </c>
      <c r="J81" s="16">
        <f t="shared" si="0"/>
        <v>1200</v>
      </c>
    </row>
    <row r="82" spans="2:10" x14ac:dyDescent="0.25">
      <c r="B82" s="18" t="s">
        <v>110</v>
      </c>
      <c r="C82" s="9" t="s">
        <v>105</v>
      </c>
      <c r="D82" s="9"/>
      <c r="E82" s="9" t="s">
        <v>121</v>
      </c>
      <c r="F82" s="9"/>
      <c r="G82" s="47">
        <v>12</v>
      </c>
      <c r="H82" s="47"/>
      <c r="I82" s="9">
        <v>100</v>
      </c>
      <c r="J82" s="16">
        <f t="shared" si="0"/>
        <v>1200</v>
      </c>
    </row>
    <row r="83" spans="2:10" x14ac:dyDescent="0.25">
      <c r="B83" s="18" t="s">
        <v>110</v>
      </c>
      <c r="C83" s="9" t="s">
        <v>106</v>
      </c>
      <c r="D83" s="9"/>
      <c r="E83" s="9" t="s">
        <v>121</v>
      </c>
      <c r="F83" s="9"/>
      <c r="G83" s="47">
        <v>12</v>
      </c>
      <c r="H83" s="47"/>
      <c r="I83" s="9">
        <v>100</v>
      </c>
      <c r="J83" s="16">
        <f t="shared" si="0"/>
        <v>1200</v>
      </c>
    </row>
    <row r="84" spans="2:10" ht="14.85" customHeight="1" x14ac:dyDescent="0.25">
      <c r="B84" s="48" t="s">
        <v>120</v>
      </c>
      <c r="C84" s="49"/>
      <c r="D84" s="49"/>
      <c r="E84" s="49"/>
      <c r="F84" s="49"/>
      <c r="G84" s="49"/>
      <c r="H84" s="49"/>
      <c r="I84" s="49"/>
      <c r="J84" s="50"/>
    </row>
    <row r="85" spans="2:10" x14ac:dyDescent="0.25">
      <c r="B85" s="18" t="s">
        <v>110</v>
      </c>
      <c r="C85" s="9" t="s">
        <v>108</v>
      </c>
      <c r="D85" s="9"/>
      <c r="E85" s="9" t="s">
        <v>121</v>
      </c>
      <c r="F85" s="9"/>
      <c r="G85" s="47">
        <v>10</v>
      </c>
      <c r="H85" s="47"/>
      <c r="I85" s="9">
        <v>100</v>
      </c>
      <c r="J85" s="16">
        <f t="shared" si="0"/>
        <v>1000</v>
      </c>
    </row>
    <row r="86" spans="2:10" x14ac:dyDescent="0.25">
      <c r="B86" s="18" t="s">
        <v>110</v>
      </c>
      <c r="C86" s="9" t="s">
        <v>107</v>
      </c>
      <c r="D86" s="9"/>
      <c r="E86" s="9" t="s">
        <v>121</v>
      </c>
      <c r="F86" s="9"/>
      <c r="G86" s="47">
        <v>12</v>
      </c>
      <c r="H86" s="47"/>
      <c r="I86" s="9">
        <v>100</v>
      </c>
      <c r="J86" s="16">
        <f t="shared" si="0"/>
        <v>1200</v>
      </c>
    </row>
    <row r="87" spans="2:10" x14ac:dyDescent="0.25">
      <c r="B87" s="18" t="s">
        <v>110</v>
      </c>
      <c r="C87" s="9" t="s">
        <v>105</v>
      </c>
      <c r="D87" s="9"/>
      <c r="E87" s="9" t="s">
        <v>121</v>
      </c>
      <c r="F87" s="9"/>
      <c r="G87" s="47">
        <v>13</v>
      </c>
      <c r="H87" s="47"/>
      <c r="I87" s="9">
        <v>100</v>
      </c>
      <c r="J87" s="16">
        <f t="shared" si="0"/>
        <v>1300</v>
      </c>
    </row>
    <row r="88" spans="2:10" ht="15.75" thickBot="1" x14ac:dyDescent="0.3">
      <c r="B88" s="19" t="s">
        <v>110</v>
      </c>
      <c r="C88" s="20" t="s">
        <v>106</v>
      </c>
      <c r="D88" s="20"/>
      <c r="E88" s="20" t="s">
        <v>121</v>
      </c>
      <c r="F88" s="20"/>
      <c r="G88" s="54">
        <v>14</v>
      </c>
      <c r="H88" s="54"/>
      <c r="I88" s="20">
        <v>100</v>
      </c>
      <c r="J88" s="21">
        <f t="shared" si="0"/>
        <v>1400</v>
      </c>
    </row>
    <row r="89" spans="2:10" ht="15.75" thickBot="1" x14ac:dyDescent="0.3">
      <c r="J89" s="22">
        <f>SUM(J24:J88)</f>
        <v>1108788</v>
      </c>
    </row>
  </sheetData>
  <mergeCells count="85">
    <mergeCell ref="G85:H85"/>
    <mergeCell ref="G86:H86"/>
    <mergeCell ref="G87:H87"/>
    <mergeCell ref="G88:H88"/>
    <mergeCell ref="B84:J84"/>
    <mergeCell ref="G80:H80"/>
    <mergeCell ref="G81:H81"/>
    <mergeCell ref="G82:H82"/>
    <mergeCell ref="G83:H83"/>
    <mergeCell ref="B79:J79"/>
    <mergeCell ref="G74:H74"/>
    <mergeCell ref="G76:H76"/>
    <mergeCell ref="G77:H77"/>
    <mergeCell ref="G78:H78"/>
    <mergeCell ref="B75:J75"/>
    <mergeCell ref="C76:E76"/>
    <mergeCell ref="C77:E77"/>
    <mergeCell ref="C78:E78"/>
    <mergeCell ref="G69:H69"/>
    <mergeCell ref="G70:H70"/>
    <mergeCell ref="G71:H71"/>
    <mergeCell ref="G72:H72"/>
    <mergeCell ref="G73:H73"/>
    <mergeCell ref="G64:H64"/>
    <mergeCell ref="G65:H65"/>
    <mergeCell ref="G66:H66"/>
    <mergeCell ref="G67:H67"/>
    <mergeCell ref="G68:H68"/>
    <mergeCell ref="G43:H43"/>
    <mergeCell ref="G44:H44"/>
    <mergeCell ref="G45:H45"/>
    <mergeCell ref="G62:H62"/>
    <mergeCell ref="G63:H63"/>
    <mergeCell ref="B61:J61"/>
    <mergeCell ref="G38:H38"/>
    <mergeCell ref="G39:H39"/>
    <mergeCell ref="G40:H40"/>
    <mergeCell ref="G41:H41"/>
    <mergeCell ref="G42:H42"/>
    <mergeCell ref="G33:H33"/>
    <mergeCell ref="G34:H34"/>
    <mergeCell ref="G35:H35"/>
    <mergeCell ref="G36:H36"/>
    <mergeCell ref="G37:H37"/>
    <mergeCell ref="G28:H28"/>
    <mergeCell ref="G29:H29"/>
    <mergeCell ref="G30:H30"/>
    <mergeCell ref="G31:H31"/>
    <mergeCell ref="G32:H32"/>
    <mergeCell ref="G23:H23"/>
    <mergeCell ref="G24:H24"/>
    <mergeCell ref="G25:H25"/>
    <mergeCell ref="G26:H26"/>
    <mergeCell ref="G27:H27"/>
    <mergeCell ref="C20:F20"/>
    <mergeCell ref="B22:J22"/>
    <mergeCell ref="C18:F18"/>
    <mergeCell ref="C19:F19"/>
    <mergeCell ref="C14:F14"/>
    <mergeCell ref="C16:F16"/>
    <mergeCell ref="C17:F17"/>
    <mergeCell ref="C15:F15"/>
    <mergeCell ref="C9:F9"/>
    <mergeCell ref="C10:F10"/>
    <mergeCell ref="C11:F11"/>
    <mergeCell ref="C12:F12"/>
    <mergeCell ref="C13:F13"/>
    <mergeCell ref="C4:F4"/>
    <mergeCell ref="C5:F5"/>
    <mergeCell ref="C6:F6"/>
    <mergeCell ref="C7:F7"/>
    <mergeCell ref="C8:F8"/>
    <mergeCell ref="B36:B38"/>
    <mergeCell ref="C36:C38"/>
    <mergeCell ref="E36:E38"/>
    <mergeCell ref="F36:F38"/>
    <mergeCell ref="C30:C31"/>
    <mergeCell ref="D30:D31"/>
    <mergeCell ref="E30:E31"/>
    <mergeCell ref="F30:F31"/>
    <mergeCell ref="C33:C34"/>
    <mergeCell ref="D33:D34"/>
    <mergeCell ref="E33:E34"/>
    <mergeCell ref="F33:F34"/>
    <mergeCell ref="D36:D3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d5573a5d-10e4-4724-a6b0-f07fd5e60675"/>
    <SharedWithUsers xmlns="dc4eddb5-893d-46fb-9a13-cb0b8602c7d4">
      <UserInfo>
        <DisplayName>Aldo Välba</DisplayName>
        <AccountId>5810</AccountId>
        <AccountType/>
      </UserInfo>
    </SharedWithUsers>
    <_dlc_DocId xmlns="d5573a5d-10e4-4724-a6b0-f07fd5e60675">5QUVV7YNFJNK-618505658-94627</_dlc_DocId>
    <_dlc_DocIdUrl xmlns="d5573a5d-10e4-4724-a6b0-f07fd5e60675">
      <Url>https://rkik.mil.intra/collaboration/RKIKkatport/_layouts/15/DocIdRedir.aspx?ID=5QUVV7YNFJNK-618505658-94627</Url>
      <Description>5QUVV7YNFJNK-618505658-94627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A56CB12BDB42814CBDCF07B5BC436DE4" ma:contentTypeVersion="4" ma:contentTypeDescription="Loo uus dokument" ma:contentTypeScope="" ma:versionID="61f4b8ba981ee51aaa9e1af3d9ffa1e8">
  <xsd:schema xmlns:xsd="http://www.w3.org/2001/XMLSchema" xmlns:xs="http://www.w3.org/2001/XMLSchema" xmlns:p="http://schemas.microsoft.com/office/2006/metadata/properties" xmlns:ns2="d5573a5d-10e4-4724-a6b0-f07fd5e60675" xmlns:ns3="dc4eddb5-893d-46fb-9a13-cb0b8602c7d4" xmlns:ns4="fba3365c-ee1c-4554-bd80-f185b54e935e" targetNamespace="http://schemas.microsoft.com/office/2006/metadata/properties" ma:root="true" ma:fieldsID="c8ac13168e48e1bcdecbcf601b8507af" ns2:_="" ns3:_="" ns4:_="">
    <xsd:import namespace="d5573a5d-10e4-4724-a6b0-f07fd5e60675"/>
    <xsd:import namespace="dc4eddb5-893d-46fb-9a13-cb0b8602c7d4"/>
    <xsd:import namespace="fba3365c-ee1c-4554-bd80-f185b54e935e"/>
    <xsd:element name="properties">
      <xsd:complexType>
        <xsd:sequence>
          <xsd:element name="documentManagement">
            <xsd:complexType>
              <xsd:all>
                <xsd:element ref="ns2:TaxCatchAll" minOccurs="0"/>
                <xsd:element ref="ns2:TaxCatchAllLabel" minOccurs="0"/>
                <xsd:element ref="ns3:SharedWithUsers" minOccurs="0"/>
                <xsd:element ref="ns4:SharedWithDetails"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573a5d-10e4-4724-a6b0-f07fd5e60675"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23ae21d-6ebb-4e9c-883a-708c49322b98}" ma:internalName="TaxCatchAll" ma:showField="CatchAllData" ma:web="d5573a5d-10e4-4724-a6b0-f07fd5e6067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23ae21d-6ebb-4e9c-883a-708c49322b98}" ma:internalName="TaxCatchAllLabel" ma:readOnly="true" ma:showField="CatchAllDataLabel" ma:web="d5573a5d-10e4-4724-a6b0-f07fd5e60675">
      <xsd:complexType>
        <xsd:complexContent>
          <xsd:extension base="dms:MultiChoiceLookup">
            <xsd:sequence>
              <xsd:element name="Value" type="dms:Lookup" maxOccurs="unbounded" minOccurs="0" nillable="true"/>
            </xsd:sequence>
          </xsd:extension>
        </xsd:complexContent>
      </xsd:complexType>
    </xsd:element>
    <xsd:element name="_dlc_DocId" ma:index="12" nillable="true" ma:displayName="Dokumendi ID väärtus" ma:description="Sellele üksusele määratud dokumendi ID väärtus." ma:internalName="_dlc_DocId" ma:readOnly="true">
      <xsd:simpleType>
        <xsd:restriction base="dms:Text"/>
      </xsd:simpleType>
    </xsd:element>
    <xsd:element name="_dlc_DocIdUrl" ma:index="13"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c4eddb5-893d-46fb-9a13-cb0b8602c7d4" elementFormDefault="qualified">
    <xsd:import namespace="http://schemas.microsoft.com/office/2006/documentManagement/types"/>
    <xsd:import namespace="http://schemas.microsoft.com/office/infopath/2007/PartnerControls"/>
    <xsd:element name="SharedWithUsers" ma:index="10"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ba3365c-ee1c-4554-bd80-f185b54e935e" elementFormDefault="qualified">
    <xsd:import namespace="http://schemas.microsoft.com/office/2006/documentManagement/types"/>
    <xsd:import namespace="http://schemas.microsoft.com/office/infopath/2007/PartnerControls"/>
    <xsd:element name="SharedWithDetails" ma:index="11"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153DF4-3567-4081-8778-F06A2A5F8AF1}">
  <ds:schemaRefs>
    <ds:schemaRef ds:uri="http://schemas.microsoft.com/sharepoint/events"/>
  </ds:schemaRefs>
</ds:datastoreItem>
</file>

<file path=customXml/itemProps2.xml><?xml version="1.0" encoding="utf-8"?>
<ds:datastoreItem xmlns:ds="http://schemas.openxmlformats.org/officeDocument/2006/customXml" ds:itemID="{FF930AA6-18E9-4F16-809C-10CD46A19F1D}">
  <ds:schemaRefs>
    <ds:schemaRef ds:uri="http://schemas.microsoft.com/office/2006/metadata/properties"/>
    <ds:schemaRef ds:uri="d5573a5d-10e4-4724-a6b0-f07fd5e60675"/>
    <ds:schemaRef ds:uri="dc4eddb5-893d-46fb-9a13-cb0b8602c7d4"/>
    <ds:schemaRef ds:uri="http://purl.org/dc/terms/"/>
    <ds:schemaRef ds:uri="http://schemas.openxmlformats.org/package/2006/metadata/core-properties"/>
    <ds:schemaRef ds:uri="http://purl.org/dc/elements/1.1/"/>
    <ds:schemaRef ds:uri="fba3365c-ee1c-4554-bd80-f185b54e935e"/>
    <ds:schemaRef ds:uri="http://schemas.microsoft.com/office/2006/documentManagement/types"/>
    <ds:schemaRef ds:uri="http://www.w3.org/XML/1998/namespace"/>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D4E9B0BE-EDBC-4B12-B020-473E2B9795DD}">
  <ds:schemaRefs>
    <ds:schemaRef ds:uri="http://schemas.microsoft.com/sharepoint/v3/contenttype/forms"/>
  </ds:schemaRefs>
</ds:datastoreItem>
</file>

<file path=customXml/itemProps4.xml><?xml version="1.0" encoding="utf-8"?>
<ds:datastoreItem xmlns:ds="http://schemas.openxmlformats.org/officeDocument/2006/customXml" ds:itemID="{ADF5D473-A4D2-4368-A3DD-F73935781E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573a5d-10e4-4724-a6b0-f07fd5e60675"/>
    <ds:schemaRef ds:uri="dc4eddb5-893d-46fb-9a13-cb0b8602c7d4"/>
    <ds:schemaRef ds:uri="fba3365c-ee1c-4554-bd80-f185b54e93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Näidisrehvid</vt:lpstr>
    </vt:vector>
  </TitlesOfParts>
  <Manager/>
  <Company>MIL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Lisa 3. Täitja pakkumus</dc:title>
  <dc:subject/>
  <dc:creator>Priit Soosaar</dc:creator>
  <cp:keywords/>
  <dc:description/>
  <cp:lastModifiedBy>Piret Reinmart</cp:lastModifiedBy>
  <cp:revision/>
  <dcterms:created xsi:type="dcterms:W3CDTF">2018-08-16T07:44:09Z</dcterms:created>
  <dcterms:modified xsi:type="dcterms:W3CDTF">2026-10-07T12:23:05Z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0x010100A56CB12BDB42814CBDCF07B5BC436DE4</vt:lpwstr>
  </property>
  <property fmtid="{D5CDD505-2E9C-101B-9397-08002B2CF9AE}" pid="3" name="_dlc_DocIdItemGuid">
    <vt:lpwstr>4280bd96-0ad5-4047-a8f7-b2e097eb09b1</vt:lpwstr>
  </property>
</Properties>
</file>