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O:\GRIPP\ECDC WHO küsimustikud\"/>
    </mc:Choice>
  </mc:AlternateContent>
  <xr:revisionPtr revIDLastSave="0" documentId="14_{585A918A-09CE-42F3-8795-4C5E23D9F10F}" xr6:coauthVersionLast="47" xr6:coauthVersionMax="47" xr10:uidLastSave="{00000000-0000-0000-0000-000000000000}"/>
  <bookViews>
    <workbookView xWindow="-30828" yWindow="3252" windowWidth="30936" windowHeight="16896" tabRatio="679" xr2:uid="{00000000-000D-0000-FFFF-FFFF00000000}"/>
  </bookViews>
  <sheets>
    <sheet name="User Form" sheetId="1" r:id="rId1"/>
    <sheet name="DBrow" sheetId="7" state="hidden" r:id="rId2"/>
    <sheet name="Language" sheetId="11" state="hidden" r:id="rId3"/>
    <sheet name="Field names" sheetId="10" state="hidden" r:id="rId4"/>
    <sheet name="Coded Values" sheetId="9" state="hidden" r:id="rId5"/>
    <sheet name="Header" sheetId="2" state="hidden" r:id="rId6"/>
    <sheet name="Countries" sheetId="8" state="hidden" r:id="rId7"/>
  </sheets>
  <definedNames>
    <definedName name="_xlnm._FilterDatabase" localSheetId="2" hidden="1">Language!$A$2:$D$260</definedName>
    <definedName name="CaseDef_ARI">'Coded Values'!$D$34:$D$36</definedName>
    <definedName name="CaseDef_ILI">'Coded Values'!$C$34:$C$39</definedName>
    <definedName name="CaseDef_SARI">'Coded Values'!$E$34:$E$38</definedName>
    <definedName name="CaseDefinitionEN">'Coded Values'!$A$4:$A$7</definedName>
    <definedName name="Country">'User Form'!$B$2</definedName>
    <definedName name="CPtable">#REF!</definedName>
    <definedName name="ENtable">#REF!</definedName>
    <definedName name="Hosp._Surv.">'Coded Values'!$I$34:$I$37</definedName>
    <definedName name="Hosp_Surv_Denom">'Coded Values'!$J$35:$J$40</definedName>
    <definedName name="Hosp_Surv_denom2">'Coded Values'!$K$34:$K$39</definedName>
    <definedName name="Ind_Start_peak_end">'Coded Values'!$H$34:$H$38</definedName>
    <definedName name="Options">'Coded Values'!$O$34:$O$40</definedName>
    <definedName name="ReportingPeriod">Language!$B$184:$B$186</definedName>
    <definedName name="RSV">'Coded Values'!$L$34:$L$40</definedName>
    <definedName name="RSV_Tessy">'Coded Values'!$M$34:$M$38</definedName>
    <definedName name="SamplingSystem">Language!$B$189:$B$191</definedName>
    <definedName name="Source_indicator">'Coded Values'!$G$34:$G$40</definedName>
    <definedName name="Surv_type">'Coded Values'!$B$34:$B$37</definedName>
    <definedName name="SurveillanceSystem">Language!$B$180:$B$182</definedName>
    <definedName name="System_report">'Coded Values'!$F$34:$F$37</definedName>
    <definedName name="Yes_No">'Coded Values'!$N$34:$N$35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I2" i="7" l="1"/>
  <c r="GH2" i="7"/>
  <c r="GK2" i="7"/>
  <c r="GJ2" i="7"/>
  <c r="FW2" i="7"/>
  <c r="FV2" i="7"/>
  <c r="FI2" i="7"/>
  <c r="FH2" i="7"/>
  <c r="EO2" i="7" l="1"/>
  <c r="EN2" i="7"/>
  <c r="GG2" i="7"/>
  <c r="GF2" i="7"/>
  <c r="GE2" i="7"/>
  <c r="GD2" i="7"/>
  <c r="GC2" i="7"/>
  <c r="GB2" i="7"/>
  <c r="GA2" i="7"/>
  <c r="FZ2" i="7"/>
  <c r="FY2" i="7"/>
  <c r="FX2" i="7"/>
  <c r="C2" i="1"/>
  <c r="FU2" i="7"/>
  <c r="FT2" i="7"/>
  <c r="FS2" i="7"/>
  <c r="FR2" i="7"/>
  <c r="FQ2" i="7"/>
  <c r="FP2" i="7"/>
  <c r="FO2" i="7"/>
  <c r="FN2" i="7"/>
  <c r="FM2" i="7"/>
  <c r="FL2" i="7"/>
  <c r="FK2" i="7"/>
  <c r="FJ2" i="7"/>
  <c r="B1" i="11"/>
  <c r="I1" i="2"/>
  <c r="D1" i="2"/>
  <c r="G1" i="2"/>
  <c r="B1" i="2"/>
  <c r="H1" i="2"/>
  <c r="F1" i="2"/>
  <c r="C1" i="2"/>
  <c r="A1" i="2"/>
  <c r="GZ2" i="7"/>
  <c r="HA2" i="7"/>
  <c r="GX2" i="7"/>
  <c r="GY2" i="7"/>
  <c r="GV2" i="7"/>
  <c r="GW2" i="7"/>
  <c r="GT2" i="7"/>
  <c r="GU2" i="7"/>
  <c r="ET2" i="7"/>
  <c r="EU2" i="7"/>
  <c r="ER2" i="7"/>
  <c r="ES2" i="7"/>
  <c r="BV2" i="7"/>
  <c r="BW2" i="7"/>
  <c r="BX2" i="7"/>
  <c r="BY2" i="7"/>
  <c r="BZ2" i="7"/>
  <c r="CA2" i="7"/>
  <c r="CB2" i="7"/>
  <c r="CC2" i="7"/>
  <c r="CD2" i="7"/>
  <c r="CE2" i="7"/>
  <c r="N2" i="7"/>
  <c r="O2" i="7"/>
  <c r="P2" i="7"/>
  <c r="Q2" i="7"/>
  <c r="R2" i="7"/>
  <c r="S2" i="7"/>
  <c r="T2" i="7"/>
  <c r="U2" i="7"/>
  <c r="V2" i="7"/>
  <c r="W2" i="7"/>
  <c r="EE2" i="7"/>
  <c r="EF2" i="7"/>
  <c r="EG2" i="7"/>
  <c r="EH2" i="7"/>
  <c r="EI2" i="7"/>
  <c r="EJ2" i="7"/>
  <c r="EK2" i="7"/>
  <c r="EL2" i="7"/>
  <c r="EM2" i="7"/>
  <c r="ED2" i="7"/>
  <c r="DU2" i="7"/>
  <c r="DV2" i="7"/>
  <c r="DW2" i="7"/>
  <c r="DX2" i="7"/>
  <c r="DY2" i="7"/>
  <c r="DZ2" i="7"/>
  <c r="EA2" i="7"/>
  <c r="EB2" i="7"/>
  <c r="EC2" i="7"/>
  <c r="DT2" i="7"/>
  <c r="DK2" i="7"/>
  <c r="DL2" i="7"/>
  <c r="DM2" i="7"/>
  <c r="DN2" i="7"/>
  <c r="DO2" i="7"/>
  <c r="DP2" i="7"/>
  <c r="DQ2" i="7"/>
  <c r="DR2" i="7"/>
  <c r="DS2" i="7"/>
  <c r="DJ2" i="7"/>
  <c r="DA2" i="7"/>
  <c r="DB2" i="7"/>
  <c r="DC2" i="7"/>
  <c r="DD2" i="7"/>
  <c r="DE2" i="7"/>
  <c r="DF2" i="7"/>
  <c r="DG2" i="7"/>
  <c r="DH2" i="7"/>
  <c r="DI2" i="7"/>
  <c r="CZ2" i="7"/>
  <c r="CQ2" i="7"/>
  <c r="CR2" i="7"/>
  <c r="CS2" i="7"/>
  <c r="CT2" i="7"/>
  <c r="CU2" i="7"/>
  <c r="CV2" i="7"/>
  <c r="CW2" i="7"/>
  <c r="CX2" i="7"/>
  <c r="CY2" i="7"/>
  <c r="CP2" i="7"/>
  <c r="CG2" i="7"/>
  <c r="CH2" i="7"/>
  <c r="CI2" i="7"/>
  <c r="CJ2" i="7"/>
  <c r="CK2" i="7"/>
  <c r="CL2" i="7"/>
  <c r="CM2" i="7"/>
  <c r="CN2" i="7"/>
  <c r="CO2" i="7"/>
  <c r="CF2" i="7"/>
  <c r="BM2" i="7"/>
  <c r="BN2" i="7"/>
  <c r="BO2" i="7"/>
  <c r="BP2" i="7"/>
  <c r="BQ2" i="7"/>
  <c r="BR2" i="7"/>
  <c r="BS2" i="7"/>
  <c r="BT2" i="7"/>
  <c r="BU2" i="7"/>
  <c r="BL2" i="7"/>
  <c r="BC2" i="7"/>
  <c r="BD2" i="7"/>
  <c r="BE2" i="7"/>
  <c r="BF2" i="7"/>
  <c r="BG2" i="7"/>
  <c r="BH2" i="7"/>
  <c r="BI2" i="7"/>
  <c r="BJ2" i="7"/>
  <c r="BK2" i="7"/>
  <c r="BB2" i="7"/>
  <c r="AS2" i="7"/>
  <c r="AT2" i="7"/>
  <c r="AU2" i="7"/>
  <c r="AV2" i="7"/>
  <c r="AW2" i="7"/>
  <c r="AX2" i="7"/>
  <c r="AY2" i="7"/>
  <c r="AZ2" i="7"/>
  <c r="BA2" i="7"/>
  <c r="AR2" i="7"/>
  <c r="AI2" i="7"/>
  <c r="AJ2" i="7"/>
  <c r="AK2" i="7"/>
  <c r="AL2" i="7"/>
  <c r="AM2" i="7"/>
  <c r="AN2" i="7"/>
  <c r="AO2" i="7"/>
  <c r="AP2" i="7"/>
  <c r="AQ2" i="7"/>
  <c r="AH2" i="7"/>
  <c r="Y2" i="7"/>
  <c r="Z2" i="7"/>
  <c r="AA2" i="7"/>
  <c r="AB2" i="7"/>
  <c r="AC2" i="7"/>
  <c r="AD2" i="7"/>
  <c r="AE2" i="7"/>
  <c r="AF2" i="7"/>
  <c r="AG2" i="7"/>
  <c r="X2" i="7"/>
  <c r="D2" i="7"/>
  <c r="E2" i="7"/>
  <c r="F2" i="7"/>
  <c r="G2" i="7"/>
  <c r="H2" i="7"/>
  <c r="I2" i="7"/>
  <c r="J2" i="7"/>
  <c r="K2" i="7"/>
  <c r="L2" i="7"/>
  <c r="M2" i="7"/>
  <c r="GR2" i="7"/>
  <c r="GS2" i="7"/>
  <c r="GP2" i="7"/>
  <c r="GQ2" i="7"/>
  <c r="EP2" i="7"/>
  <c r="EQ2" i="7"/>
  <c r="J1" i="2"/>
  <c r="E1" i="2"/>
  <c r="GO2" i="7"/>
  <c r="GN2" i="7"/>
  <c r="GM2" i="7"/>
  <c r="GL2" i="7"/>
  <c r="FG2" i="7"/>
  <c r="FF2" i="7"/>
  <c r="FE2" i="7"/>
  <c r="FD2" i="7"/>
  <c r="FC2" i="7"/>
  <c r="FB2" i="7"/>
  <c r="FA2" i="7"/>
  <c r="EZ2" i="7"/>
  <c r="EY2" i="7"/>
  <c r="EX2" i="7"/>
  <c r="EW2" i="7"/>
  <c r="EV2" i="7"/>
  <c r="C2" i="7"/>
  <c r="B2" i="7"/>
  <c r="A2" i="7"/>
  <c r="B37" i="11" l="1"/>
  <c r="A55" i="1" s="1"/>
  <c r="B262" i="11"/>
  <c r="Q35" i="9" s="1"/>
  <c r="B264" i="11"/>
  <c r="Q37" i="9" s="1"/>
  <c r="B265" i="11"/>
  <c r="Q38" i="9" s="1"/>
  <c r="B261" i="11"/>
  <c r="Q34" i="9" s="1"/>
  <c r="B44" i="11"/>
  <c r="A64" i="1" s="1"/>
  <c r="B263" i="11"/>
  <c r="Q36" i="9" s="1"/>
  <c r="B256" i="11"/>
  <c r="O39" i="9" s="1"/>
  <c r="B30" i="11"/>
  <c r="A46" i="1" s="1"/>
  <c r="B195" i="11"/>
  <c r="A34" i="1" s="1"/>
  <c r="B127" i="11"/>
  <c r="L35" i="9" s="1"/>
  <c r="B42" i="11"/>
  <c r="A62" i="1" s="1"/>
  <c r="B163" i="11"/>
  <c r="B57" i="1" s="1"/>
  <c r="B43" i="11"/>
  <c r="A63" i="1" s="1"/>
  <c r="B164" i="11"/>
  <c r="C57" i="1" s="1"/>
  <c r="B38" i="11"/>
  <c r="A58" i="1" s="1"/>
  <c r="B39" i="11"/>
  <c r="A59" i="1" s="1"/>
  <c r="B40" i="11"/>
  <c r="A60" i="1" s="1"/>
  <c r="B41" i="11"/>
  <c r="A61" i="1" s="1"/>
  <c r="B51" i="11"/>
  <c r="B221" i="11"/>
  <c r="B24" i="11"/>
  <c r="A40" i="1" s="1"/>
  <c r="B157" i="11"/>
  <c r="I9" i="1" s="1"/>
  <c r="B171" i="11"/>
  <c r="B149" i="11"/>
  <c r="H9" i="1" s="1"/>
  <c r="B138" i="11"/>
  <c r="M38" i="9" s="1"/>
  <c r="B94" i="11"/>
  <c r="G36" i="9" s="1"/>
  <c r="B116" i="11"/>
  <c r="J39" i="9" s="1"/>
  <c r="B179" i="11"/>
  <c r="A17" i="1" s="1"/>
  <c r="B246" i="11"/>
  <c r="B144" i="11"/>
  <c r="H4" i="1" s="1"/>
  <c r="B132" i="11"/>
  <c r="L40" i="9" s="1"/>
  <c r="B28" i="11"/>
  <c r="A44" i="1" s="1"/>
  <c r="B27" i="11"/>
  <c r="A43" i="1" s="1"/>
  <c r="B213" i="11"/>
  <c r="J14" i="1" s="1"/>
  <c r="B202" i="11"/>
  <c r="A66" i="1" s="1"/>
  <c r="B206" i="11"/>
  <c r="A70" i="1" s="1"/>
  <c r="B90" i="11"/>
  <c r="F37" i="9" s="1"/>
  <c r="B77" i="11"/>
  <c r="D34" i="9" s="1"/>
  <c r="B151" i="11"/>
  <c r="I3" i="1" s="1"/>
  <c r="B16" i="11"/>
  <c r="A22" i="1" s="1"/>
  <c r="B104" i="11"/>
  <c r="H38" i="9" s="1"/>
  <c r="B10" i="11"/>
  <c r="A7" i="1" s="1"/>
  <c r="B124" i="11"/>
  <c r="K39" i="9" s="1"/>
  <c r="B141" i="11"/>
  <c r="N34" i="9" s="1"/>
  <c r="B102" i="11"/>
  <c r="H36" i="9" s="1"/>
  <c r="B65" i="11"/>
  <c r="H16" i="1" s="1"/>
  <c r="B229" i="11"/>
  <c r="B119" i="11"/>
  <c r="K34" i="9" s="1"/>
  <c r="B198" i="11"/>
  <c r="B99" i="11"/>
  <c r="B210" i="11"/>
  <c r="B227" i="11"/>
  <c r="B187" i="11"/>
  <c r="H2" i="1" s="1"/>
  <c r="B98" i="11"/>
  <c r="G40" i="9" s="1"/>
  <c r="B161" i="11"/>
  <c r="B48" i="1" s="1"/>
  <c r="B145" i="11"/>
  <c r="H5" i="1" s="1"/>
  <c r="B105" i="11"/>
  <c r="B172" i="11"/>
  <c r="B5" i="11"/>
  <c r="A3" i="1" s="1"/>
  <c r="B226" i="11"/>
  <c r="B236" i="11"/>
  <c r="A37" i="1" s="1"/>
  <c r="B216" i="11"/>
  <c r="B48" i="11"/>
  <c r="B131" i="11"/>
  <c r="L39" i="9" s="1"/>
  <c r="B153" i="11"/>
  <c r="I5" i="1" s="1"/>
  <c r="B21" i="11"/>
  <c r="A28" i="1" s="1"/>
  <c r="B53" i="11"/>
  <c r="B244" i="11"/>
  <c r="B205" i="11"/>
  <c r="A69" i="1" s="1"/>
  <c r="B122" i="11"/>
  <c r="K37" i="9" s="1"/>
  <c r="B120" i="11"/>
  <c r="K35" i="9" s="1"/>
  <c r="B224" i="11"/>
  <c r="B50" i="11"/>
  <c r="B29" i="11"/>
  <c r="A45" i="1" s="1"/>
  <c r="B69" i="11"/>
  <c r="B78" i="11"/>
  <c r="D35" i="9" s="1"/>
  <c r="B176" i="11"/>
  <c r="B72" i="11"/>
  <c r="C36" i="9" s="1"/>
  <c r="B106" i="11"/>
  <c r="I34" i="9" s="1"/>
  <c r="B91" i="11"/>
  <c r="B199" i="11"/>
  <c r="I11" i="1" s="1"/>
  <c r="B11" i="11"/>
  <c r="A9" i="1" s="1"/>
  <c r="B139" i="11"/>
  <c r="B234" i="11"/>
  <c r="B33" i="1" s="1"/>
  <c r="B74" i="11"/>
  <c r="C38" i="9" s="1"/>
  <c r="B52" i="11"/>
  <c r="B140" i="11"/>
  <c r="N35" i="9" s="1"/>
  <c r="B248" i="11"/>
  <c r="B85" i="11"/>
  <c r="E38" i="9" s="1"/>
  <c r="B170" i="11"/>
  <c r="A6" i="1" s="1"/>
  <c r="B15" i="11"/>
  <c r="A21" i="1" s="1"/>
  <c r="B110" i="11"/>
  <c r="B196" i="11"/>
  <c r="A35" i="1" s="1"/>
  <c r="B135" i="11"/>
  <c r="M35" i="9" s="1"/>
  <c r="B147" i="11"/>
  <c r="H7" i="1" s="1"/>
  <c r="B192" i="11"/>
  <c r="B217" i="11"/>
  <c r="B201" i="11"/>
  <c r="A8" i="1" s="1"/>
  <c r="B95" i="11"/>
  <c r="G37" i="9" s="1"/>
  <c r="B214" i="11"/>
  <c r="B80" i="11"/>
  <c r="B173" i="11"/>
  <c r="B243" i="11"/>
  <c r="A79" i="1" s="1"/>
  <c r="B128" i="11"/>
  <c r="L36" i="9" s="1"/>
  <c r="B208" i="11"/>
  <c r="B63" i="11"/>
  <c r="A33" i="9" s="1"/>
  <c r="B68" i="11"/>
  <c r="B37" i="9" s="1"/>
  <c r="B156" i="11"/>
  <c r="I8" i="1" s="1"/>
  <c r="B245" i="11"/>
  <c r="B93" i="11"/>
  <c r="G35" i="9" s="1"/>
  <c r="B186" i="11"/>
  <c r="B23" i="11"/>
  <c r="A32" i="1" s="1"/>
  <c r="B118" i="11"/>
  <c r="B212" i="11"/>
  <c r="A11" i="1" s="1"/>
  <c r="B121" i="11"/>
  <c r="K36" i="9" s="1"/>
  <c r="B97" i="11"/>
  <c r="G39" i="9" s="1"/>
  <c r="B19" i="11"/>
  <c r="A26" i="1" s="1"/>
  <c r="B165" i="11"/>
  <c r="B66" i="1" s="1"/>
  <c r="B34" i="11"/>
  <c r="A52" i="1" s="1"/>
  <c r="B250" i="11"/>
  <c r="B67" i="11"/>
  <c r="B36" i="9" s="1"/>
  <c r="B188" i="11"/>
  <c r="A29" i="1" s="1"/>
  <c r="B12" i="11"/>
  <c r="A14" i="1" s="1"/>
  <c r="B129" i="11"/>
  <c r="L37" i="9" s="1"/>
  <c r="B89" i="11"/>
  <c r="F36" i="9" s="1"/>
  <c r="B167" i="11"/>
  <c r="B20" i="11"/>
  <c r="A27" i="1" s="1"/>
  <c r="B92" i="11"/>
  <c r="G34" i="9" s="1"/>
  <c r="B185" i="11"/>
  <c r="B14" i="11"/>
  <c r="A19" i="1" s="1"/>
  <c r="B117" i="11"/>
  <c r="J40" i="9" s="1"/>
  <c r="B211" i="11"/>
  <c r="A10" i="1" s="1"/>
  <c r="B54" i="11"/>
  <c r="B142" i="11"/>
  <c r="B237" i="11"/>
  <c r="B82" i="11"/>
  <c r="E35" i="9" s="1"/>
  <c r="B181" i="11"/>
  <c r="B233" i="11"/>
  <c r="A24" i="1" s="1"/>
  <c r="B58" i="11"/>
  <c r="B215" i="11"/>
  <c r="F14" i="1" s="1"/>
  <c r="B225" i="11"/>
  <c r="B189" i="11"/>
  <c r="B81" i="11"/>
  <c r="E34" i="9" s="1"/>
  <c r="B200" i="11"/>
  <c r="B66" i="11"/>
  <c r="I16" i="1" s="1"/>
  <c r="B143" i="11"/>
  <c r="H3" i="1" s="1"/>
  <c r="B114" i="11"/>
  <c r="J37" i="9" s="1"/>
  <c r="B182" i="11"/>
  <c r="B49" i="11"/>
  <c r="B76" i="11"/>
  <c r="B177" i="11"/>
  <c r="B6" i="11"/>
  <c r="C1" i="1" s="1"/>
  <c r="B101" i="11"/>
  <c r="H35" i="9" s="1"/>
  <c r="B203" i="11"/>
  <c r="A67" i="1" s="1"/>
  <c r="B46" i="11"/>
  <c r="B126" i="11"/>
  <c r="L34" i="9" s="1"/>
  <c r="B228" i="11"/>
  <c r="B107" i="11"/>
  <c r="I35" i="9" s="1"/>
  <c r="B136" i="11"/>
  <c r="M36" i="9" s="1"/>
  <c r="B18" i="11"/>
  <c r="A25" i="1" s="1"/>
  <c r="B111" i="11"/>
  <c r="J34" i="9" s="1"/>
  <c r="B31" i="11"/>
  <c r="A49" i="1" s="1"/>
  <c r="B175" i="11"/>
  <c r="B159" i="11"/>
  <c r="B39" i="1" s="1"/>
  <c r="B56" i="11"/>
  <c r="B15" i="1" s="1"/>
  <c r="B174" i="11"/>
  <c r="B249" i="11"/>
  <c r="B115" i="11"/>
  <c r="J38" i="9" s="1"/>
  <c r="B223" i="11"/>
  <c r="B64" i="11"/>
  <c r="B152" i="11"/>
  <c r="I4" i="1" s="1"/>
  <c r="B9" i="11"/>
  <c r="B108" i="11"/>
  <c r="I36" i="9" s="1"/>
  <c r="B193" i="11"/>
  <c r="B22" i="11"/>
  <c r="A30" i="1" s="1"/>
  <c r="B133" i="11"/>
  <c r="B219" i="11"/>
  <c r="B62" i="11"/>
  <c r="K14" i="1" s="1"/>
  <c r="B158" i="11"/>
  <c r="I10" i="1" s="1"/>
  <c r="B239" i="11"/>
  <c r="A74" i="1" s="1"/>
  <c r="B71" i="11"/>
  <c r="C35" i="9" s="1"/>
  <c r="B8" i="11"/>
  <c r="B180" i="11"/>
  <c r="B252" i="11"/>
  <c r="O35" i="9" s="1"/>
  <c r="B162" i="11"/>
  <c r="C48" i="1" s="1"/>
  <c r="B32" i="11"/>
  <c r="A50" i="1" s="1"/>
  <c r="B241" i="11"/>
  <c r="B155" i="11"/>
  <c r="I7" i="1" s="1"/>
  <c r="B26" i="11"/>
  <c r="A42" i="1" s="1"/>
  <c r="B184" i="11"/>
  <c r="B79" i="11"/>
  <c r="D36" i="9" s="1"/>
  <c r="B209" i="11"/>
  <c r="B103" i="11"/>
  <c r="H37" i="9" s="1"/>
  <c r="B222" i="11"/>
  <c r="B113" i="11"/>
  <c r="J36" i="9" s="1"/>
  <c r="B240" i="11"/>
  <c r="A75" i="1" s="1"/>
  <c r="B84" i="11"/>
  <c r="E37" i="9" s="1"/>
  <c r="B148" i="11"/>
  <c r="H8" i="1" s="1"/>
  <c r="B218" i="11"/>
  <c r="B45" i="11"/>
  <c r="B109" i="11"/>
  <c r="I37" i="9" s="1"/>
  <c r="B178" i="11"/>
  <c r="B247" i="11"/>
  <c r="B70" i="11"/>
  <c r="C34" i="9" s="1"/>
  <c r="B134" i="11"/>
  <c r="M34" i="9" s="1"/>
  <c r="B204" i="11"/>
  <c r="A68" i="1" s="1"/>
  <c r="B190" i="11"/>
  <c r="B57" i="11"/>
  <c r="D15" i="1" s="1"/>
  <c r="B83" i="11"/>
  <c r="E36" i="9" s="1"/>
  <c r="B87" i="11"/>
  <c r="F34" i="9" s="1"/>
  <c r="B4" i="11"/>
  <c r="A2" i="1" s="1"/>
  <c r="B33" i="11"/>
  <c r="A51" i="1" s="1"/>
  <c r="B130" i="11"/>
  <c r="L38" i="9" s="1"/>
  <c r="B242" i="11"/>
  <c r="A78" i="1" s="1"/>
  <c r="B154" i="11"/>
  <c r="I6" i="1" s="1"/>
  <c r="B25" i="11"/>
  <c r="A41" i="1" s="1"/>
  <c r="B183" i="11"/>
  <c r="A20" i="1" s="1"/>
  <c r="B75" i="11"/>
  <c r="C39" i="9" s="1"/>
  <c r="B197" i="11"/>
  <c r="B88" i="11"/>
  <c r="F35" i="9" s="1"/>
  <c r="B13" i="11"/>
  <c r="B100" i="11"/>
  <c r="H34" i="9" s="1"/>
  <c r="B168" i="11"/>
  <c r="C73" i="1" s="1"/>
  <c r="B235" i="11"/>
  <c r="A36" i="1" s="1"/>
  <c r="B61" i="11"/>
  <c r="B125" i="11"/>
  <c r="B194" i="11"/>
  <c r="B7" i="11"/>
  <c r="A5" i="1" s="1"/>
  <c r="B86" i="11"/>
  <c r="B150" i="11"/>
  <c r="H10" i="1" s="1"/>
  <c r="B220" i="11"/>
  <c r="B160" i="11"/>
  <c r="B55" i="11"/>
  <c r="B14" i="1" s="1"/>
  <c r="B123" i="11"/>
  <c r="K38" i="9" s="1"/>
  <c r="B191" i="11"/>
  <c r="B166" i="11"/>
  <c r="C66" i="1" s="1"/>
  <c r="B35" i="11"/>
  <c r="B59" i="11"/>
  <c r="F15" i="1" s="1"/>
  <c r="B36" i="11"/>
  <c r="B231" i="11"/>
  <c r="B254" i="11"/>
  <c r="O37" i="9" s="1"/>
  <c r="B60" i="11"/>
  <c r="B17" i="11"/>
  <c r="A23" i="1" s="1"/>
  <c r="B47" i="11"/>
  <c r="B207" i="11"/>
  <c r="H11" i="1" s="1"/>
  <c r="B137" i="11"/>
  <c r="M37" i="9" s="1"/>
  <c r="B73" i="11"/>
  <c r="C37" i="9" s="1"/>
  <c r="B112" i="11"/>
  <c r="J35" i="9" s="1"/>
  <c r="B146" i="11"/>
  <c r="H6" i="1" s="1"/>
  <c r="B96" i="11"/>
  <c r="G38" i="9" s="1"/>
  <c r="B3" i="11"/>
  <c r="A1" i="1" s="1"/>
  <c r="B232" i="11"/>
  <c r="B258" i="11"/>
  <c r="P34" i="9" s="1"/>
  <c r="B169" i="11"/>
  <c r="B259" i="11"/>
  <c r="B257" i="11"/>
  <c r="O40" i="9" s="1"/>
  <c r="B255" i="11"/>
  <c r="O38" i="9" s="1"/>
  <c r="B238" i="11"/>
  <c r="B230" i="11"/>
  <c r="A18" i="1" s="1"/>
  <c r="B253" i="11"/>
  <c r="O36" i="9" s="1"/>
  <c r="B251" i="11"/>
  <c r="O34" i="9" s="1"/>
  <c r="B260" i="11"/>
  <c r="A53" i="1" l="1"/>
  <c r="A54" i="1"/>
  <c r="H15" i="1"/>
  <c r="B34" i="9"/>
  <c r="D16" i="1"/>
  <c r="F16" i="1"/>
  <c r="B16" i="1"/>
  <c r="B35" i="9"/>
  <c r="E16" i="1"/>
  <c r="G16" i="1"/>
  <c r="C16" i="1"/>
  <c r="C77" i="1"/>
  <c r="C39" i="1"/>
  <c r="C33" i="1"/>
  <c r="B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Johnston, Charles</author>
  </authors>
  <commentList>
    <comment ref="A170" authorId="0" shapeId="0" xr:uid="{00000000-0006-0000-0700-000002000000}">
      <text>
        <r>
          <rPr>
            <b/>
            <sz val="9"/>
            <color indexed="81"/>
            <rFont val="Tahoma"/>
            <family val="2"/>
          </rPr>
          <t>Johnston, Charles:</t>
        </r>
        <r>
          <rPr>
            <sz val="9"/>
            <color indexed="81"/>
            <rFont val="Tahoma"/>
            <family val="2"/>
          </rPr>
          <t xml:space="preserve">
Correct field reference</t>
        </r>
      </text>
    </comment>
    <comment ref="A171" authorId="0" shapeId="0" xr:uid="{00000000-0006-0000-0700-000003000000}">
      <text>
        <r>
          <rPr>
            <b/>
            <sz val="9"/>
            <color indexed="81"/>
            <rFont val="Tahoma"/>
            <family val="2"/>
          </rPr>
          <t>Johnston, Charles:</t>
        </r>
        <r>
          <rPr>
            <sz val="9"/>
            <color indexed="81"/>
            <rFont val="Tahoma"/>
            <family val="2"/>
          </rPr>
          <t xml:space="preserve">
Correct field reference</t>
        </r>
      </text>
    </comment>
  </commentList>
</comments>
</file>

<file path=xl/sharedStrings.xml><?xml version="1.0" encoding="utf-8"?>
<sst xmlns="http://schemas.openxmlformats.org/spreadsheetml/2006/main" count="1575" uniqueCount="1015">
  <si>
    <t>English</t>
  </si>
  <si>
    <t>Estonia</t>
  </si>
  <si>
    <t>Clinical</t>
  </si>
  <si>
    <t>Influenza, RSV &amp; SARS-CoV-2</t>
  </si>
  <si>
    <t>Yes, plan to report to TESSy</t>
  </si>
  <si>
    <t>Year-round.</t>
  </si>
  <si>
    <t>Year-round</t>
  </si>
  <si>
    <t>Not available.</t>
  </si>
  <si>
    <t>Not available</t>
  </si>
  <si>
    <t>General practice, paediatric practice, polyclinic, family doctor.</t>
  </si>
  <si>
    <t>1. Laboratory confirmed influenza hospitalisation from all hospitals reported through e-register.                                              2. Case-based data from region and central hospitals about laboratory confirmed influenza cases.</t>
  </si>
  <si>
    <t>Yes.</t>
  </si>
  <si>
    <t>All cases</t>
  </si>
  <si>
    <t>http://www.terviseamet.ee/nakkushaigused/gripi-info.html.</t>
  </si>
  <si>
    <t>Yes</t>
  </si>
  <si>
    <t>https://www.terviseamet.ee/et/uuskoroonaviirus       https://www.terviseamet.ee/sites/default/files/Nakkushaigused/ulevaade_23.08.2021.pdf</t>
  </si>
  <si>
    <t>No</t>
  </si>
  <si>
    <t>Epidemic threshold (MEM-based or national).</t>
  </si>
  <si>
    <t>Combination of 2 or more, please describe the data sources in comment section.</t>
  </si>
  <si>
    <t>Not applicable</t>
  </si>
  <si>
    <t>Country</t>
  </si>
  <si>
    <t>Year</t>
  </si>
  <si>
    <t>Language</t>
  </si>
  <si>
    <t>SurvSystem_ILI_SNT</t>
  </si>
  <si>
    <t>SurvSystem_ILI_UNV</t>
  </si>
  <si>
    <t>SurvSystem_ARI_SNT</t>
  </si>
  <si>
    <t>SurvSystem_ARI_UNV</t>
  </si>
  <si>
    <t>SurvSystem_SARI_SNT</t>
  </si>
  <si>
    <t>SurvSystem_SARI_UNV</t>
  </si>
  <si>
    <t>SurvSystem_LabConf_SNT</t>
  </si>
  <si>
    <t>SurvSystem_LabConf_UNV</t>
  </si>
  <si>
    <t xml:space="preserve">SurvSystem_OtherSys
</t>
  </si>
  <si>
    <t>SurvSystem_cmnt</t>
  </si>
  <si>
    <t>PathsTested_ILI_SNT</t>
  </si>
  <si>
    <t>PathsTested_ILI_UNV</t>
  </si>
  <si>
    <t>PathsTested_ARI_SNT</t>
  </si>
  <si>
    <t>PathsTested_ARI_UNV</t>
  </si>
  <si>
    <t>PathsTested_SARI_SNT</t>
  </si>
  <si>
    <t>PathsTested_SARI_UNV</t>
  </si>
  <si>
    <t>PathsTested_LabConf_SNT</t>
  </si>
  <si>
    <t>PathsTested_LabConf_UNV</t>
  </si>
  <si>
    <t xml:space="preserve">PathsTested_OtherSys
</t>
  </si>
  <si>
    <t>PathsTested_cmnt</t>
  </si>
  <si>
    <t>SysReport_Pcare_ILI_SNT</t>
  </si>
  <si>
    <t>SysReport_Pcare_ILI_UNV</t>
  </si>
  <si>
    <t>SysReport_Pcare_ARI_SNT</t>
  </si>
  <si>
    <t>SysReport_Pcare_ARI_UNV</t>
  </si>
  <si>
    <t>SysReport_Hosp_SARI_SNT</t>
  </si>
  <si>
    <t>SysReport_Hosp_SARI_UNV</t>
  </si>
  <si>
    <t>SysReport_Hosp_LabConf_SNT</t>
  </si>
  <si>
    <t>SysReport_Hosp_LabConf_UNV</t>
  </si>
  <si>
    <t xml:space="preserve">SysReport_OtherSys
</t>
  </si>
  <si>
    <t>SysReport_cmnt</t>
  </si>
  <si>
    <t>RepPeriod_ILI_SNT</t>
  </si>
  <si>
    <t>RepPeriod_ILI_UNV</t>
  </si>
  <si>
    <t>RepPeriod_ARI_SNT</t>
  </si>
  <si>
    <t>RepPeriod_ARI_UNV</t>
  </si>
  <si>
    <t>RepPeriod_SARI_SNT</t>
  </si>
  <si>
    <t>RepPeriod_SARI_UNV</t>
  </si>
  <si>
    <t>RepPeriod_LabConf_SNT</t>
  </si>
  <si>
    <t>RepPeriod_LabConf_UNV</t>
  </si>
  <si>
    <t xml:space="preserve">RepPeriod_OtherSys
</t>
  </si>
  <si>
    <t>RepPeriod_cmnt</t>
  </si>
  <si>
    <t>PopCover_Pcare_ILI_SNT</t>
  </si>
  <si>
    <t>PopCover_Pcare_ILI_UNV</t>
  </si>
  <si>
    <t>PopCover_Pcare_ARI_SNT</t>
  </si>
  <si>
    <t>PopCover_Pcare_ARI_UNV</t>
  </si>
  <si>
    <t>PopCover_Hosp_SARI_SNT</t>
  </si>
  <si>
    <t>PopCover_Hosp_SARI_UNV</t>
  </si>
  <si>
    <t>PopCover_Hosp_LabConf_SNT</t>
  </si>
  <si>
    <t>PopCover_Hosp_LabConf_UNV</t>
  </si>
  <si>
    <t xml:space="preserve">PopCover_OtherSys
</t>
  </si>
  <si>
    <t>PopCover_cmnt</t>
  </si>
  <si>
    <t>FacilityType_Pcare_ILI_SNT</t>
  </si>
  <si>
    <t>FacilityType_Pcare_ILI_UNV</t>
  </si>
  <si>
    <t>FacilityType_Pcare_ARI_SNT</t>
  </si>
  <si>
    <t>FacilityType_Pcare_ARI_UNV</t>
  </si>
  <si>
    <t>FacilityType_Hosp_SARI_SNT</t>
  </si>
  <si>
    <t>FacilityType_Hosp_SARI_UNV</t>
  </si>
  <si>
    <t>FacilityType_Hosp_LabConf_SNT</t>
  </si>
  <si>
    <t>FacilityType_Hosp_LabConf_UNV</t>
  </si>
  <si>
    <t xml:space="preserve">FacilityType_OtherSys
</t>
  </si>
  <si>
    <t>FacilityType_cmnt</t>
  </si>
  <si>
    <t>NoFacilities_Pcare_ILI_SNT</t>
  </si>
  <si>
    <t>NoFacilities_Pcare_ILI_UNV</t>
  </si>
  <si>
    <t>NoFacilities_Pcare_ARI_SNT</t>
  </si>
  <si>
    <t>NoFacilities_Pcare_ARI_UNV</t>
  </si>
  <si>
    <t>NoFacilities_Hosp_SARI_SNT</t>
  </si>
  <si>
    <t>NoFacilities_Hosp_SARI_UNV</t>
  </si>
  <si>
    <t>NoFacilities_Hosp_LabConf_SNT</t>
  </si>
  <si>
    <t>NoFacilities_Hosp_LabConf_UNV</t>
  </si>
  <si>
    <t xml:space="preserve">NoFacilities_OtherSys
</t>
  </si>
  <si>
    <t>NoFacilities_cmnt</t>
  </si>
  <si>
    <t>NoPcare_Practioners_ILI_SNT</t>
  </si>
  <si>
    <t>NoPcare_Practioners_ILI_UNV</t>
  </si>
  <si>
    <t>NoPcare_Practioners_ARI_SNT</t>
  </si>
  <si>
    <t>NoPcare_Practioners_ARI_UNV</t>
  </si>
  <si>
    <t>NoPcarePractioners_Hosp_SARI_SNT</t>
  </si>
  <si>
    <t>NoPcarePractioners_Hosp_SARI_UNV</t>
  </si>
  <si>
    <t>NoPcarePractioners_Hosp_LabConf_SNT</t>
  </si>
  <si>
    <t>NoPcarePractioners_Hosp_LabConf_UNV</t>
  </si>
  <si>
    <t xml:space="preserve">NoPcarePractioners_OtherSys
</t>
  </si>
  <si>
    <t>NoPcarePractioners_cmnt</t>
  </si>
  <si>
    <t>CaseDef_Pcare_ILI_SNT</t>
  </si>
  <si>
    <t>CaseDef_Pcare_ILI_UNV</t>
  </si>
  <si>
    <t>CaseDef_Pcare_ARI_SNT</t>
  </si>
  <si>
    <t>CaseDef_Pcare_ARI_UNV</t>
  </si>
  <si>
    <t>CaseDef_Hosp_SARI_SNT</t>
  </si>
  <si>
    <t>CaseDef_Hosp_SARI_UNV</t>
  </si>
  <si>
    <t>CaseDef_Hosp_LabConf_SNT</t>
  </si>
  <si>
    <t>CaseDef_Hosp_LabConf_UNV</t>
  </si>
  <si>
    <t xml:space="preserve">CaseDef_OtherSys
</t>
  </si>
  <si>
    <t>CaseDef_cmnt</t>
  </si>
  <si>
    <t>NatCaseDef_Pcare_ILI_SNT</t>
  </si>
  <si>
    <t>NatCaseDef_Pcare_ILI_UNV</t>
  </si>
  <si>
    <t>NatCaseDef_Pcare_ARI_SNT</t>
  </si>
  <si>
    <t>NatCaseDef_Pcare_ARI_UNV</t>
  </si>
  <si>
    <t>NatCaseDef_Hosp_SARI_SNT</t>
  </si>
  <si>
    <t>NatCaseDef_Hosp_SARI_UNV</t>
  </si>
  <si>
    <t>NatCaseDef_Hosp_LabConf_SNT</t>
  </si>
  <si>
    <t>NatCaseDef_Hosp_LabConf_UNV</t>
  </si>
  <si>
    <t xml:space="preserve">NatCaseDef_OtherSys
</t>
  </si>
  <si>
    <t>NatCaseDef_cmnt</t>
  </si>
  <si>
    <t>YrIntro_Pcare_ILI_SNT</t>
  </si>
  <si>
    <t>YrIntro_Pcare_ILI_UNV</t>
  </si>
  <si>
    <t>YrIntro_Pcare_ARI_SNT</t>
  </si>
  <si>
    <t>YrIntro_Pcare_ARI_UNV</t>
  </si>
  <si>
    <t>YrIntro_Hosp_SARI_SNT</t>
  </si>
  <si>
    <t>YrIntro_Hosp_SARI_UNV</t>
  </si>
  <si>
    <t>YrIntro_Hosp_LabConf_SNT</t>
  </si>
  <si>
    <t>YrIntro_Hosp_LabConf_UNV</t>
  </si>
  <si>
    <t xml:space="preserve">YrIntro_OtherSys
</t>
  </si>
  <si>
    <t>YrIntro_cmnt</t>
  </si>
  <si>
    <t>EpiThresh_Pcare_ILI_SNT</t>
  </si>
  <si>
    <t>EpiThresh_Pcare_ILI_UNV</t>
  </si>
  <si>
    <t>EpiThresh_Pcare_ARI_SNT</t>
  </si>
  <si>
    <t>EpiThresh_Pcare_ARI_UNV</t>
  </si>
  <si>
    <t>EpiThresh_Hosp_SARI_SNT</t>
  </si>
  <si>
    <t>EpiThresh_Hosp_SARI_UNV</t>
  </si>
  <si>
    <t>EpiThresh_Hosp_LabConf_SNT</t>
  </si>
  <si>
    <t>EpiThresh_Hosp_LabConf_UNV</t>
  </si>
  <si>
    <t xml:space="preserve">EpiThresh_OtherSys
</t>
  </si>
  <si>
    <t>EpiThresh_cmnt</t>
  </si>
  <si>
    <t>SamplStrat_Meth_ILI_SNT</t>
  </si>
  <si>
    <t>SamplStrat_Meth_ILI_UNV</t>
  </si>
  <si>
    <t>SamplStrat_Meth_ARI_SNT</t>
  </si>
  <si>
    <t>SamplStrat_Meth_ARI_UNV</t>
  </si>
  <si>
    <t>SamplStrat_Meth_SARI_SNT</t>
  </si>
  <si>
    <t>SamplStrat_Meth_SARI_UNV</t>
  </si>
  <si>
    <t>SamplStrat_Meth_LabConf_SNT</t>
  </si>
  <si>
    <t>SamplStrat_Meth_LabConf_UNV</t>
  </si>
  <si>
    <t xml:space="preserve">SamplStrat_Meth_OtherSys
</t>
  </si>
  <si>
    <t>SamplStrat_Meth_cmnt</t>
  </si>
  <si>
    <t>SamplStrat_Pcare_ILI_SNT</t>
  </si>
  <si>
    <t>SamplStrat_Pcare_ILI_UNV</t>
  </si>
  <si>
    <t>SamplStrat_Pcare_ARI_SNT</t>
  </si>
  <si>
    <t>SamplStrat_Pcare_ARI_UNV</t>
  </si>
  <si>
    <t>SamplStrat_Hosp_SARI_SNT</t>
  </si>
  <si>
    <t>SamplStrat_Hosp_SARI_UNV</t>
  </si>
  <si>
    <t>SamplStrat_Hosp_LabConf_SNT</t>
  </si>
  <si>
    <t>SamplStrat_Hosp_LabConf_UNV</t>
  </si>
  <si>
    <t xml:space="preserve">SamplStrat_OtherSys
</t>
  </si>
  <si>
    <t>SamplStrat_cmnt</t>
  </si>
  <si>
    <t>IntegratedResp_Bulletin</t>
  </si>
  <si>
    <t>IntegratedResp_Bulletin_cmnt</t>
  </si>
  <si>
    <t>Influenza_Bulletin</t>
  </si>
  <si>
    <t>Influenza_Bulletin_cmnt</t>
  </si>
  <si>
    <t>C19_Bulletin</t>
  </si>
  <si>
    <t>C19_Bulletin_cmnt</t>
  </si>
  <si>
    <t>RSV_Bulletin</t>
  </si>
  <si>
    <t>RSV_Bulletin_cmnt</t>
  </si>
  <si>
    <t>Sson_start_indicator</t>
  </si>
  <si>
    <t>Sson_start_indicator_cmnt</t>
  </si>
  <si>
    <t>Sson_start_datasource</t>
  </si>
  <si>
    <t>Sson_start_datasource_cmnt</t>
  </si>
  <si>
    <t>Sson_peak_indicator</t>
  </si>
  <si>
    <t>Sson_peak_indicator_cmnt</t>
  </si>
  <si>
    <t>Sson_peak_datasource</t>
  </si>
  <si>
    <t>Sson_peak_datasource_cmnt</t>
  </si>
  <si>
    <t>Sson_end_indicator</t>
  </si>
  <si>
    <t>Sson_end_indicator_cmnt</t>
  </si>
  <si>
    <t>Sson_end_datasource</t>
  </si>
  <si>
    <t>Sson_end_datasource_cmnt</t>
  </si>
  <si>
    <t>Sson_positivity_datasource</t>
  </si>
  <si>
    <t>Sson_positivity_datasource_cmnt</t>
  </si>
  <si>
    <t>Sson_RSVstart_indicator</t>
  </si>
  <si>
    <t>Sson_RSVstart_indicator_cmnt</t>
  </si>
  <si>
    <t>Sson_RSVstart_datasource</t>
  </si>
  <si>
    <t>Sson_RSVstart_datasource_cmnt</t>
  </si>
  <si>
    <t>Sson_RSVpeak_indicator</t>
  </si>
  <si>
    <t>Sson_RSVpeak_indicator_cmnt</t>
  </si>
  <si>
    <t>Sson_RSVpeak_datasource</t>
  </si>
  <si>
    <t>Sson_RSVpeak_datasource_cmnt</t>
  </si>
  <si>
    <t>Sson_RSVend_indicator</t>
  </si>
  <si>
    <t>Sson_RSVend_indicator_cmnt</t>
  </si>
  <si>
    <t>Sson_RSVend_datasource</t>
  </si>
  <si>
    <t>Sson_RSVend_datasource_cmnt</t>
  </si>
  <si>
    <t>Sson_RSVpositivity_datasource</t>
  </si>
  <si>
    <t>Sson_RSVpositivity_datasource_cmnt</t>
  </si>
  <si>
    <t>Sson_SARSCOV2start_indicator</t>
  </si>
  <si>
    <t>Sson_SARSCOV2start_indicator_cmnt</t>
  </si>
  <si>
    <t>Sson_SARSCOV2start_datasource</t>
  </si>
  <si>
    <t>Sson_SARSCOV2start_datasource_cmnt</t>
  </si>
  <si>
    <t>Sson_SARSCOV2peak_indicator</t>
  </si>
  <si>
    <t>Sson_SARSCOV2peak_indicator_cmnt</t>
  </si>
  <si>
    <t>Sson_SARSCOV2peak_datasource</t>
  </si>
  <si>
    <t>Sson_SARSCOV2peak_datasource_cmnt</t>
  </si>
  <si>
    <t>Sson_SARSCOV2end_indicator</t>
  </si>
  <si>
    <t>Sson_SARSCOV2end_indicator_cmnt</t>
  </si>
  <si>
    <t>Sson_SARSCOV2end_datasource</t>
  </si>
  <si>
    <t>Sson_SARSCOV2end_datasource_cmnt</t>
  </si>
  <si>
    <t>Sson_SARSCOV2positivity_datasource</t>
  </si>
  <si>
    <t>Sson_SARSCOV2positivity_datasource_cmnt</t>
  </si>
  <si>
    <t>Hosp_flu_denomYN</t>
  </si>
  <si>
    <t>Hosp_surv_procedureYN_cmnt</t>
  </si>
  <si>
    <t>Hosp_flu_denom</t>
  </si>
  <si>
    <t>Hosp_flu_denom_cmnt</t>
  </si>
  <si>
    <t>Hosp_SARI_denomYN</t>
  </si>
  <si>
    <t>Hosp_SARI_denomYN_cmnt</t>
  </si>
  <si>
    <t>Hosp_SARI_denom</t>
  </si>
  <si>
    <t>Hosp_SARI_denom_cmnt</t>
  </si>
  <si>
    <t>1st_yr_RSV</t>
  </si>
  <si>
    <t>1st_yr_RSV_cmnt</t>
  </si>
  <si>
    <t>1st_yr_ SARS-CoV-2</t>
  </si>
  <si>
    <t>1st_yr_ SARS-CoV-2_cmnt</t>
  </si>
  <si>
    <t>1st_yr_RSV_SARI</t>
  </si>
  <si>
    <t>1st_yr_RSV_SARI_cmnt</t>
  </si>
  <si>
    <t>1st_yr_ SARS-CoV-2_SARI</t>
  </si>
  <si>
    <t>1st_yr_ SARS-CoV-2_SARI_cmnt</t>
  </si>
  <si>
    <t>Selected language</t>
  </si>
  <si>
    <t>Cell</t>
  </si>
  <si>
    <t>Cell text applied</t>
  </si>
  <si>
    <t>Russian</t>
  </si>
  <si>
    <t>A1</t>
  </si>
  <si>
    <t>Select language</t>
  </si>
  <si>
    <t>Выберите язык</t>
  </si>
  <si>
    <t>A2</t>
  </si>
  <si>
    <t>Страна</t>
  </si>
  <si>
    <t>A3</t>
  </si>
  <si>
    <t>Год</t>
  </si>
  <si>
    <t>C2</t>
  </si>
  <si>
    <t>Russian country name added for data analysis reasons</t>
  </si>
  <si>
    <t>Поля только на английском языке для анализа данных</t>
  </si>
  <si>
    <t>A5</t>
  </si>
  <si>
    <t>Notes:</t>
  </si>
  <si>
    <t>Примечания:</t>
  </si>
  <si>
    <t>A6</t>
  </si>
  <si>
    <t>1. Please only complete the data fields in rows 18 to 30 for the data reported weekly to TESSy databases (INFLCLIN, INFLVIR, INFLSARI, INFLSARIAGGR).</t>
  </si>
  <si>
    <t>1. Заполните ячейки в строках с 18 по 30 только применительно к сведениям, предоставляемым еженедельно для внесения в базы данных TESSy (INFLCLIN, INFLVIR, INFLSARI, INFLSARIAGGR).</t>
  </si>
  <si>
    <t>A7</t>
  </si>
  <si>
    <t>2. If there is a surveillance system for SARI hospitalized cases, please do not complete the column on laboratory-confirmed influenza.</t>
  </si>
  <si>
    <t>2. Если имеется система эпиднадзора для госпитализированных случаев ТОРИ, не заполняйте столбец, относящийся к лабораторно подтвержденному гриппу.</t>
  </si>
  <si>
    <t>A8</t>
  </si>
  <si>
    <t>The most common case definitions for ILI, ARI and SARI can be found in the box on the right (H3:H10).</t>
  </si>
  <si>
    <t>Наиболее распространенные определения случаев для ГПЗ, ОРИ и ТОРИ приведены в отдельной таблице справа (H3:H10).</t>
  </si>
  <si>
    <t>A9</t>
  </si>
  <si>
    <t>Please enter any comments in the Comment columns.</t>
  </si>
  <si>
    <t>Вносите комментарии в соответствующие ячейки в столбце G.</t>
  </si>
  <si>
    <t>A12</t>
  </si>
  <si>
    <t>System characteristic</t>
  </si>
  <si>
    <t>Системные параметры</t>
  </si>
  <si>
    <t>A14</t>
  </si>
  <si>
    <r>
      <t xml:space="preserve">Surveillance type </t>
    </r>
    <r>
      <rPr>
        <sz val="11"/>
        <color theme="1"/>
        <rFont val="Calibri"/>
        <family val="2"/>
      </rPr>
      <t>◊</t>
    </r>
  </si>
  <si>
    <r>
      <t xml:space="preserve">Тип эпиднадзора </t>
    </r>
    <r>
      <rPr>
        <sz val="11"/>
        <color theme="1"/>
        <rFont val="Calibri"/>
        <family val="2"/>
      </rPr>
      <t>◊</t>
    </r>
  </si>
  <si>
    <t>A15</t>
  </si>
  <si>
    <t>If a system is in place, but not yet reported to TESSy, please indicate in the drop-down fields on the right whether your country plans to report data from the system in the 2021-2022 season?</t>
  </si>
  <si>
    <t>Если система имеется, но сведения еще не подаются в TESSy, просьба выбрать из раскрывающихся списков справа, планирует ли ваша страна направлять данные из системы в течение сезона 2021-2022 гг.</t>
  </si>
  <si>
    <t>A16</t>
  </si>
  <si>
    <t>Population covered (%)</t>
  </si>
  <si>
    <t>Охват населения (%)</t>
  </si>
  <si>
    <t>A17</t>
  </si>
  <si>
    <t>Type of primary healthcare facilities / hospitals, e.g. general practice, polyclinic, defined tertiary hospital or ward</t>
  </si>
  <si>
    <t>Тип учреждений ПМСП / больниц, например центров общей врачебной практики, поликлиник либо больниц или отделений третичного уровня согласно определению</t>
  </si>
  <si>
    <t>A18</t>
  </si>
  <si>
    <t xml:space="preserve">Number of primary healthcare facilities / hospitals </t>
  </si>
  <si>
    <t>Число учреждений ПМСП /больниц</t>
  </si>
  <si>
    <t>A19</t>
  </si>
  <si>
    <t xml:space="preserve">Case definition used in your country (based on definitions in fields H3:H10) </t>
  </si>
  <si>
    <t xml:space="preserve">Используемое в вашей стране определение случая (см. стандартные определения случаев в ячейках H3:H10) </t>
  </si>
  <si>
    <t>A20</t>
  </si>
  <si>
    <t xml:space="preserve">Description if a national specific case definition </t>
  </si>
  <si>
    <t xml:space="preserve">Формулировка национального определения случая </t>
  </si>
  <si>
    <t>A21</t>
  </si>
  <si>
    <t>Year surveillance system introduced</t>
  </si>
  <si>
    <t>Год введения</t>
  </si>
  <si>
    <t>A22</t>
  </si>
  <si>
    <t>Are epidemic thresholds used for this surveillance system?</t>
  </si>
  <si>
    <t>Используются ли для данной системы эпиднадзора эпидемические пороги?</t>
  </si>
  <si>
    <t>A23</t>
  </si>
  <si>
    <t>Sampling strategy (Example: "Every Nth case (on .. days of the week) at the sentinel site that meets the case definition is sampled.") Please specify whether: 
- all age groups are included in the sampling; 
- the sampling procedure differs between the start and the peak of the season;
- all cases or only target groups are included in the sampling strategy.</t>
  </si>
  <si>
    <t>Стратегия взятия образцов (пример: «берется образец от каждого N-ного пациента, удовлетворяющего критериям стандартного определения случая (в такой-то день недели) в дозорном учреждении»). Укажите следующие признаки:
- включены ли все возрастные группы в контингенты для взятия образцов;
- различаются ли процедуры взятия образцов в начале и на пике сезона;
- включены ли в стратегию взятия образцов все пациенты или только целевые группы.</t>
  </si>
  <si>
    <t>A25</t>
  </si>
  <si>
    <t>Additional questions:</t>
  </si>
  <si>
    <t>Дополнительные вопросы:</t>
  </si>
  <si>
    <t>A27</t>
  </si>
  <si>
    <t>How is the start in influenza activity determined at the national level?</t>
  </si>
  <si>
    <t>Как на национальном уровне определяется начало эпидемической активности гриппа?</t>
  </si>
  <si>
    <t>A28</t>
  </si>
  <si>
    <t>Which data source(s) is/are used to define the start of influenza activity?</t>
  </si>
  <si>
    <t>Какие источники данных используются для определения начала эпидемической активности гриппа?</t>
  </si>
  <si>
    <t>A29</t>
  </si>
  <si>
    <t>How is the peak in influenza activity determined at the national level?</t>
  </si>
  <si>
    <t>Как на национальном уровне определяется пик активности гриппа?</t>
  </si>
  <si>
    <t>A30</t>
  </si>
  <si>
    <t>Which data source(s) is/are used to define the peak of influenza activity?</t>
  </si>
  <si>
    <t>Какие источники данных используются для определения пика эпидемической активности гриппа?</t>
  </si>
  <si>
    <t>A31</t>
  </si>
  <si>
    <t>How is the end in influenza activity determined at the national level?</t>
  </si>
  <si>
    <t>Как на национальном уровне определяется завершение активности гриппа?</t>
  </si>
  <si>
    <t>A32</t>
  </si>
  <si>
    <t>Which data source(s) is/are used to define the end of influenza activity?</t>
  </si>
  <si>
    <t>Какие источники данных используются для определения завершения эпидемической активности гриппа?</t>
  </si>
  <si>
    <t>A33</t>
  </si>
  <si>
    <t>How is primary care influenza test positivity calculated? Please provide an explanation in the Comments section if options are not applicable</t>
  </si>
  <si>
    <t xml:space="preserve">Как рассчитывается число положительных результатов теста на грипп в системе первичной медико-санитарной помощи? Если ни один из вариантов не подходит, впишите пояснение в поле «Комментарии» </t>
  </si>
  <si>
    <t>A27a</t>
  </si>
  <si>
    <t>How is the start in RSV activity determined at the national level?</t>
  </si>
  <si>
    <t>Как на национальном уровне определяется начало эпидемической активности РСВ?</t>
  </si>
  <si>
    <t>A28a</t>
  </si>
  <si>
    <t>Which data source(s) is/are used to define the start of RSV activity?</t>
  </si>
  <si>
    <t>Какие источники данных используются для определения начала эпидемической активности РСВ?</t>
  </si>
  <si>
    <t>A29a</t>
  </si>
  <si>
    <t>How is the peak in RSV activity determined at the national level?</t>
  </si>
  <si>
    <t>Как на национальном уровне определяется пик активности РСВ?</t>
  </si>
  <si>
    <t>A30a</t>
  </si>
  <si>
    <t>Which data source(s) is/are used to define the peak of RSV activity?</t>
  </si>
  <si>
    <t>Какие источники данных используются для определения пика эпидемической активности РСВ?</t>
  </si>
  <si>
    <t>A31a</t>
  </si>
  <si>
    <t>How is the end in RSV activity determined at the national level?</t>
  </si>
  <si>
    <t>Как на национальном уровне определяется завершение активности РСВ?</t>
  </si>
  <si>
    <t>A32a</t>
  </si>
  <si>
    <t>Which data source(s) is/are used to define the end of RSV activity?</t>
  </si>
  <si>
    <t>Какие источники данных используются для определения завершения эпидемической активности РСВ?</t>
  </si>
  <si>
    <t>A33a</t>
  </si>
  <si>
    <t>How is primary care RSV test positivity calculated? Please provide an explanation in the Comments section if options are not applicable</t>
  </si>
  <si>
    <t xml:space="preserve">Как рассчитывается число положительных результатов теста на РСВ в системе первичной медико-санитарной помощи? Если ни один из вариантов не подходит, впишите пояснение в поле «Комментарии» </t>
  </si>
  <si>
    <t>A27b</t>
  </si>
  <si>
    <t>How is the start in SARS-CoV-2 activity determined at the national level?</t>
  </si>
  <si>
    <t>Как на национальном уровне определяется начало эпидемической активности SARS-CoV-2?</t>
  </si>
  <si>
    <t>A28b</t>
  </si>
  <si>
    <t>Which data source(s) is/are used to define the start of SARS-CoV-2 activity?</t>
  </si>
  <si>
    <t>Какие источники данных используются для определения начала эпидемической активности SARS-CoV-2?</t>
  </si>
  <si>
    <t>A29b</t>
  </si>
  <si>
    <t>How is the peak in SARS-CoV-2 activity determined at the national level?</t>
  </si>
  <si>
    <t>Как на национальном уровне определяется пик активности SARS-CoV-2?</t>
  </si>
  <si>
    <t>A30b</t>
  </si>
  <si>
    <t>Which data source(s) is/are used to define the peak of SARS-CoV-2 activity?</t>
  </si>
  <si>
    <t>Какие источники данных используются для определения пика эпидемической активности SARS-CoV-2?</t>
  </si>
  <si>
    <t>A31b</t>
  </si>
  <si>
    <t>How is the end in SARS-CoV-2 activity determined at the national level?</t>
  </si>
  <si>
    <t>Как на национальном уровне определяется завершение активности SARS-CoV-2?</t>
  </si>
  <si>
    <t>A32b</t>
  </si>
  <si>
    <t>Which data source(s) is/are used to define the end of SARS-CoV-2 activity?</t>
  </si>
  <si>
    <t>Какие источники данных используются для определения завершения эпидемической активности SARS-CoV-2?</t>
  </si>
  <si>
    <t>A33b</t>
  </si>
  <si>
    <t>How is primary care SARS-CoV-2 test positivity calculated? Please provide an explanation in the Comments section if options are not applicable</t>
  </si>
  <si>
    <t xml:space="preserve">Как рассчитывается число положительных результатов теста на SARS-CoV-2 в системе первичной медико-санитарной помощи? Если ни один из вариантов не подходит, впишите пояснение в поле «Комментарии» </t>
  </si>
  <si>
    <t>A34</t>
  </si>
  <si>
    <t>Please only complete the question below if there is hospital-based (SARI/ laboratory-confirrmed SARI) in your country</t>
  </si>
  <si>
    <t>Ответьте на нижеперечисленные вопросы, если в вашей стране проводится эпиднадзор на базе больниц (ТОРИ / лабораторно подтвержденные случаи ТОРИ)</t>
  </si>
  <si>
    <t>A35</t>
  </si>
  <si>
    <t>Is there a standardized sampling procedure for hospitalized SARI cases in your country?</t>
  </si>
  <si>
    <t>Имеется ли в вашей стране стандартная процедура для взятия образцов от госпитализированных пациентов с ТОРИ?</t>
  </si>
  <si>
    <t>A36</t>
  </si>
  <si>
    <t>If your system records hospitalized cases with confirmed influenza, what is the denominator to estimate rates for hospitalised influenza?</t>
  </si>
  <si>
    <t>Если ведется учет госпитализированных случаев подтвержденного гриппа, каков знаменатель в формуле расчета госпитализированной заболеваемости гриппом?</t>
  </si>
  <si>
    <t>A37</t>
  </si>
  <si>
    <t>If your sentinel system records hospitalized SARI cases, what is the denominator to estimate rates for SARI?</t>
  </si>
  <si>
    <t>Если в вашей системе дозорного эпиднадзора ведется учет госпитализированных случаев ТОРИ, каков знаменатель в формуле расчета соответствующего показателя заболеваемости?</t>
  </si>
  <si>
    <t>A40</t>
  </si>
  <si>
    <t>Are respiratory samples from ILI, ARI and/or hospital and/or SARI cases routinely tested  for RSV?</t>
  </si>
  <si>
    <t>Проводится ли рутинное тестирование на РСВ образцов от пациентов с ГПЗ, ОРИ и/или госпитализированных пациентов / пациентов с ТОРИ?</t>
  </si>
  <si>
    <t>A41</t>
  </si>
  <si>
    <t>If yes, are these data reported to TESSy?</t>
  </si>
  <si>
    <t>Если да, подаются ли эти сведения в TESSy?</t>
  </si>
  <si>
    <t>A42</t>
  </si>
  <si>
    <t>Do you use a seperate case definition for RSV?</t>
  </si>
  <si>
    <t>Применяется ли отдельное определение случая для РСВ-инфекции?</t>
  </si>
  <si>
    <t>A43</t>
  </si>
  <si>
    <t>If yes, please describe</t>
  </si>
  <si>
    <t>Если да, просьба описать</t>
  </si>
  <si>
    <t>A44</t>
  </si>
  <si>
    <t>Is the denominator for the number of tested specimens available?</t>
  </si>
  <si>
    <t>Имеется ли знаменатель для числа тестированных образцов?</t>
  </si>
  <si>
    <t>A45</t>
  </si>
  <si>
    <t>If yes, do you report the denominator to TESSy?</t>
  </si>
  <si>
    <t>B12</t>
  </si>
  <si>
    <t>Primary care</t>
  </si>
  <si>
    <t>Первичная помощь</t>
  </si>
  <si>
    <t>B13</t>
  </si>
  <si>
    <t>Influenza-like illness (ILI)</t>
  </si>
  <si>
    <t>Гриппоподобное заболевание (ГПЗ)</t>
  </si>
  <si>
    <t>C13</t>
  </si>
  <si>
    <t xml:space="preserve">Acute respiratory infection (ARI) </t>
  </si>
  <si>
    <t xml:space="preserve">Острые респираторные инфекции (ОРИ) </t>
  </si>
  <si>
    <t>D12</t>
  </si>
  <si>
    <t>Hospital</t>
  </si>
  <si>
    <t>Стационар</t>
  </si>
  <si>
    <t>D13</t>
  </si>
  <si>
    <t>Severe acute respiratory infection (SARI)</t>
  </si>
  <si>
    <t>Тяжелая острая респираторная инфекция (ТОРИ)</t>
  </si>
  <si>
    <t>E13</t>
  </si>
  <si>
    <t>Laboratory-confirmed respiratory virus</t>
  </si>
  <si>
    <t>Лабораторно подтвержденная респираторная вирусная инфекция</t>
  </si>
  <si>
    <t>F12</t>
  </si>
  <si>
    <r>
      <t xml:space="preserve">Non-sentinel </t>
    </r>
    <r>
      <rPr>
        <sz val="11"/>
        <color theme="1"/>
        <rFont val="Calibri"/>
        <family val="2"/>
      </rPr>
      <t>‡</t>
    </r>
  </si>
  <si>
    <r>
      <t xml:space="preserve">Недозорные учреждения </t>
    </r>
    <r>
      <rPr>
        <sz val="11"/>
        <color theme="1"/>
        <rFont val="Calibri"/>
        <family val="2"/>
      </rPr>
      <t>‡</t>
    </r>
  </si>
  <si>
    <t>G12</t>
  </si>
  <si>
    <t>Comment</t>
  </si>
  <si>
    <t>Комментарии</t>
  </si>
  <si>
    <t>K2</t>
  </si>
  <si>
    <t>Codes LIST</t>
  </si>
  <si>
    <t>L2</t>
  </si>
  <si>
    <t>Surv_type</t>
  </si>
  <si>
    <t>L3</t>
  </si>
  <si>
    <t>Sentinel</t>
  </si>
  <si>
    <t>Дозорный</t>
  </si>
  <si>
    <t>L4</t>
  </si>
  <si>
    <t>Universal</t>
  </si>
  <si>
    <t>Сплошной</t>
  </si>
  <si>
    <t>L5</t>
  </si>
  <si>
    <t>No system available</t>
  </si>
  <si>
    <t>Система отсутствует</t>
  </si>
  <si>
    <t>L6</t>
  </si>
  <si>
    <t>System in place, but not reported to TESSy</t>
  </si>
  <si>
    <t>Система имеется, но сведения не подаются в TESSy</t>
  </si>
  <si>
    <t>M2</t>
  </si>
  <si>
    <t>CD_ILI</t>
  </si>
  <si>
    <t>M3</t>
  </si>
  <si>
    <t>ECDC</t>
  </si>
  <si>
    <t>M4</t>
  </si>
  <si>
    <t>WHO 2014</t>
  </si>
  <si>
    <t>ВОЗ, 2014 г.</t>
  </si>
  <si>
    <t>M5</t>
  </si>
  <si>
    <t>WHO 2011</t>
  </si>
  <si>
    <t>ВОЗ, 2011 г.</t>
  </si>
  <si>
    <t>M6</t>
  </si>
  <si>
    <t>WHO &lt;2011</t>
  </si>
  <si>
    <t>ВОЗ, &lt;2011 г.</t>
  </si>
  <si>
    <t>M7</t>
  </si>
  <si>
    <t>National</t>
  </si>
  <si>
    <t>Национальное</t>
  </si>
  <si>
    <t>M8</t>
  </si>
  <si>
    <t>No case definition used</t>
  </si>
  <si>
    <t>Определение случая не используется</t>
  </si>
  <si>
    <t>N2</t>
  </si>
  <si>
    <t>CD_ARI</t>
  </si>
  <si>
    <t>N3</t>
  </si>
  <si>
    <t>ECDC, WHO</t>
  </si>
  <si>
    <t>ECDC, ВОЗ</t>
  </si>
  <si>
    <t>N4</t>
  </si>
  <si>
    <t>N5</t>
  </si>
  <si>
    <t>Стандартное определение случая не используется</t>
  </si>
  <si>
    <t>O2</t>
  </si>
  <si>
    <t>CD_SARI</t>
  </si>
  <si>
    <t>O3</t>
  </si>
  <si>
    <t>O4</t>
  </si>
  <si>
    <t>O5</t>
  </si>
  <si>
    <t>O6</t>
  </si>
  <si>
    <t>O7</t>
  </si>
  <si>
    <t>Стандартное определение случая 
не используется</t>
  </si>
  <si>
    <t>P2</t>
  </si>
  <si>
    <t>System_report</t>
  </si>
  <si>
    <t>P3</t>
  </si>
  <si>
    <t>Да, планируется подавать сведения в TESSy</t>
  </si>
  <si>
    <t>P4</t>
  </si>
  <si>
    <t>No, not planning to report to TESSy</t>
  </si>
  <si>
    <t>Нет, подавать сведения в TESSy не планируется</t>
  </si>
  <si>
    <t>P5</t>
  </si>
  <si>
    <t>Other (please describe in comment section)</t>
  </si>
  <si>
    <t>Другое (просьба описать в разделе комментариев)</t>
  </si>
  <si>
    <t>P6</t>
  </si>
  <si>
    <t>Неприменимо</t>
  </si>
  <si>
    <t>Q2</t>
  </si>
  <si>
    <t>Source_indicator</t>
  </si>
  <si>
    <t>Q3</t>
  </si>
  <si>
    <t>ILI</t>
  </si>
  <si>
    <t>ГПЗ</t>
  </si>
  <si>
    <t>Q4</t>
  </si>
  <si>
    <t>ARI</t>
  </si>
  <si>
    <t>ОРИ</t>
  </si>
  <si>
    <t>Q5</t>
  </si>
  <si>
    <t>SARI</t>
  </si>
  <si>
    <t>ТОРИ</t>
  </si>
  <si>
    <t>Q6</t>
  </si>
  <si>
    <t>Laboratory-confirmed SARI</t>
  </si>
  <si>
    <t>Лабораторно подтвержденная ТОРИ</t>
  </si>
  <si>
    <t>Q7</t>
  </si>
  <si>
    <t>Non-sentinel</t>
  </si>
  <si>
    <t>Недозорные учреждения</t>
  </si>
  <si>
    <t>Q8</t>
  </si>
  <si>
    <t>Combination of 2 or more, please describe the data sources in comment section</t>
  </si>
  <si>
    <t>Комбинация двух или более, просьба описать источники данных в разделе комментариев</t>
  </si>
  <si>
    <t>Q9</t>
  </si>
  <si>
    <t>R2</t>
  </si>
  <si>
    <t>Ind_Start_peak_end</t>
  </si>
  <si>
    <t>R3</t>
  </si>
  <si>
    <t>Epidemic threshold (MEM-based or national)</t>
  </si>
  <si>
    <t>Эпидемический порог (на основе МЕМ или национальный)</t>
  </si>
  <si>
    <t>R4</t>
  </si>
  <si>
    <t>Virological data (e.g. % pos)</t>
  </si>
  <si>
    <t>Вирусологические данные (например, % положительных рез-тов)</t>
  </si>
  <si>
    <t>R5</t>
  </si>
  <si>
    <t>Combination of methods (please describe in comment section)</t>
  </si>
  <si>
    <t>Комбинация разных методов (просьба описать в разделе комментариев)</t>
  </si>
  <si>
    <t>R6</t>
  </si>
  <si>
    <t>R7</t>
  </si>
  <si>
    <t>Not determined</t>
  </si>
  <si>
    <t>Не определяется</t>
  </si>
  <si>
    <t>S2</t>
  </si>
  <si>
    <t>Hosp. Surv.</t>
  </si>
  <si>
    <t>S3</t>
  </si>
  <si>
    <t>Yes, all severe respiratory cases admitted are tested for influenza at all (sentinel) hospitals (Comments can be provided in column C)</t>
  </si>
  <si>
    <t>Да, всех госпитализированных пациентов с тяжелыми респираторными нарушениями во всех (дозорных) больницах тестируют на грипп (для комментариев можно использовать столбец С)</t>
  </si>
  <si>
    <t>S4</t>
  </si>
  <si>
    <t>Yes, a subset of severe respiratory cases are systematically tested for influenza at all (sentinel) hospitals (Comments can be provided in Column C)</t>
  </si>
  <si>
    <t>Да, определенное число госпитализированных пациентов с тяжелыми респираторными нарушениями во всех (дозорных) больницах систематически тестируют на грипп (для комментариев можно использовать столбец С)</t>
  </si>
  <si>
    <t>S5</t>
  </si>
  <si>
    <t>No standard procedure is used. If feasable, please describe the common practice in Column C)</t>
  </si>
  <si>
    <t>Стандартная процедура отсутствует. По возможности, опишите обычную практику в столбце С</t>
  </si>
  <si>
    <t>S6</t>
  </si>
  <si>
    <t>Other (please describe)</t>
  </si>
  <si>
    <t>Другое (просьба описать)</t>
  </si>
  <si>
    <t>T2</t>
  </si>
  <si>
    <t>Hosp_Surv_Denom</t>
  </si>
  <si>
    <t>T3</t>
  </si>
  <si>
    <t>No denominator</t>
  </si>
  <si>
    <t>Знаменатель отсутствует</t>
  </si>
  <si>
    <t>T4</t>
  </si>
  <si>
    <t>Total number of influenza tests performed</t>
  </si>
  <si>
    <t>Общее число выполненных тестов на грипп</t>
  </si>
  <si>
    <t>T5</t>
  </si>
  <si>
    <t>Total population served by the hospitals</t>
  </si>
  <si>
    <t>Общая численность населения, обслуживаемого больницами</t>
  </si>
  <si>
    <t>T6</t>
  </si>
  <si>
    <t>Total all-cause admissions in the hospitals</t>
  </si>
  <si>
    <t>Общее число случаев госпитализации в связи с любыми состояниями</t>
  </si>
  <si>
    <t>T7</t>
  </si>
  <si>
    <t>Total ICU admissions</t>
  </si>
  <si>
    <t>Общее число госпитализаций в ОРИТ</t>
  </si>
  <si>
    <t>T8</t>
  </si>
  <si>
    <t>Other, please describe</t>
  </si>
  <si>
    <t>T9</t>
  </si>
  <si>
    <t>V2</t>
  </si>
  <si>
    <t>Hosp_Surv_denom2</t>
  </si>
  <si>
    <t>V3</t>
  </si>
  <si>
    <t>V4</t>
  </si>
  <si>
    <t>V5</t>
  </si>
  <si>
    <t>Total hospital admissions</t>
  </si>
  <si>
    <t>Все госпитализированные случаи</t>
  </si>
  <si>
    <t>V6</t>
  </si>
  <si>
    <t>Total admissions in wards participating in surveillance</t>
  </si>
  <si>
    <t>Общее число случаев госпитализации в отделениях, участвующих в проведении эпиднадзора</t>
  </si>
  <si>
    <t>V7</t>
  </si>
  <si>
    <t>V8</t>
  </si>
  <si>
    <t>W2</t>
  </si>
  <si>
    <t>RSV</t>
  </si>
  <si>
    <t>W3</t>
  </si>
  <si>
    <t>Yes, from ILI cases</t>
  </si>
  <si>
    <t>Да, по случаям ГПЗ</t>
  </si>
  <si>
    <t>W4</t>
  </si>
  <si>
    <t>Yes, from ARI cases</t>
  </si>
  <si>
    <t>Да, по случаям ОРИ</t>
  </si>
  <si>
    <t>W5</t>
  </si>
  <si>
    <t>Yes, from SARI cases</t>
  </si>
  <si>
    <t>Да, по случаям ТОРИ</t>
  </si>
  <si>
    <t>W6</t>
  </si>
  <si>
    <t>Yes, a combination of two or more of the above (please describe)</t>
  </si>
  <si>
    <t>Да, комбинация двух или более из вышеуказанного (просьба описать)</t>
  </si>
  <si>
    <t>W7</t>
  </si>
  <si>
    <t>Yes, but other (please describe)</t>
  </si>
  <si>
    <t>Да, но по другой методике (просьба описать)</t>
  </si>
  <si>
    <t>W8</t>
  </si>
  <si>
    <t>Нет</t>
  </si>
  <si>
    <t>W9</t>
  </si>
  <si>
    <t>X2</t>
  </si>
  <si>
    <t>RSV_Tessy</t>
  </si>
  <si>
    <t>X3</t>
  </si>
  <si>
    <t>X4</t>
  </si>
  <si>
    <t>Да</t>
  </si>
  <si>
    <t>X5</t>
  </si>
  <si>
    <t>Yes, only for… (please describe)</t>
  </si>
  <si>
    <t>Да, только для ... (просьба указать)</t>
  </si>
  <si>
    <t>X6</t>
  </si>
  <si>
    <t>Not known</t>
  </si>
  <si>
    <t>Неизвестно</t>
  </si>
  <si>
    <t>X7</t>
  </si>
  <si>
    <t>Y2</t>
  </si>
  <si>
    <t>Yes_No</t>
  </si>
  <si>
    <t>Y3</t>
  </si>
  <si>
    <t>Y4</t>
  </si>
  <si>
    <t>I13</t>
  </si>
  <si>
    <t>Common case definitions:</t>
  </si>
  <si>
    <t>Наиболее распространенные определения случаев</t>
  </si>
  <si>
    <t>I14</t>
  </si>
  <si>
    <t>ILI  - ECDC</t>
  </si>
  <si>
    <t>ГПЗ – ECDC</t>
  </si>
  <si>
    <t>I15</t>
  </si>
  <si>
    <t>ILI - WHO 2014</t>
  </si>
  <si>
    <t>ГПЗ – ВОЗ, 2014 г.</t>
  </si>
  <si>
    <t>I16</t>
  </si>
  <si>
    <t>ILI - WHO 2011</t>
  </si>
  <si>
    <t>ГПЗ – ВОЗ, 2011 г.</t>
  </si>
  <si>
    <t>I17</t>
  </si>
  <si>
    <t>ILI - WHO &lt;2011</t>
  </si>
  <si>
    <t>ГПЗ – ВОЗ, до 2011 г.</t>
  </si>
  <si>
    <t>I18</t>
  </si>
  <si>
    <t>ARI - ECDC, WHO</t>
  </si>
  <si>
    <t>ОРИ – ECDC/ВОЗ</t>
  </si>
  <si>
    <t>I19</t>
  </si>
  <si>
    <t>SARI - WHO 2014</t>
  </si>
  <si>
    <t>ТОРИ – ВОЗ, 2014 г.</t>
  </si>
  <si>
    <t>I20</t>
  </si>
  <si>
    <t>SARI -  WHO 2011</t>
  </si>
  <si>
    <t>ТОРИ – ВОЗ, 2011 г.</t>
  </si>
  <si>
    <t>I21</t>
  </si>
  <si>
    <t>SARI - WHO &lt;2011</t>
  </si>
  <si>
    <t>ТОРИ – ВОЗ, до 2011 г.</t>
  </si>
  <si>
    <t>J14</t>
  </si>
  <si>
    <t>Sudden onset of symptoms and at least one of the following four systemic symptoms: fever or feverishness, malaise, headache, myalgia and at least one of the following three respiratory symptoms: cough, sore throat or shortness of breath.</t>
  </si>
  <si>
    <t>Острое развитие клинических проявлений, а также наличие не хотя бы одного из следующих четырех системных симптомов: лихорадка или субфебрильная температура тела, общее недомогание, головная боль, боли в мышцах, а также наличие хотя бы одного из следующих трех симптомов со стороны органов дыхания: кашель, боль в горле, одышка.</t>
  </si>
  <si>
    <t>J15</t>
  </si>
  <si>
    <t>An acute respiratory infection with: measured fever of ≥ 38 C° and cough; with onset within the last 10 days.</t>
  </si>
  <si>
    <t>Острая респираторная инфекция с наличием следующих признаков: лихорадка в анамнезе или на момент обследования ≥ 38°C; кашель; начало в период предшествующих 10 дней.</t>
  </si>
  <si>
    <t>J16</t>
  </si>
  <si>
    <t>An acute respiratory illness with onset during the last 7 days with: measured temperature ≥ 38°C, AND cough.</t>
  </si>
  <si>
    <t>Острое респираторное заболевание, возникшее в течение предшествующих 7 дней и характеризующееся следующими проявлениями: температура тела ≥ 38˚C на момент обследования, А ТАКЖЕ кашель.</t>
  </si>
  <si>
    <t>J17</t>
  </si>
  <si>
    <t>Sudden onset of fever &gt;38 C° AND cough OR sore throat in the absence of other diagnosis.</t>
  </si>
  <si>
    <t>Острое развитие лихорадки &gt;38 °C, A(H3N2), А ТАКЖЕ кашель ИЛИ боли в горле (фарингит) при отсутствии иного диагноза.</t>
  </si>
  <si>
    <t>J18</t>
  </si>
  <si>
    <t>Sudden/acute onset of at least one of the following four respiratory symptoms: cough, sore throat, shortness of breath, coryza, and a clinician’s judgement that the illness is due to an infection.</t>
  </si>
  <si>
    <t>Острое развитие клинических проявлений при наличии не менее одного из следующих четырех респираторных нарушений: кашель, боль в горле, одышка, насморк, а также клиническое заключение о том, что заболевание обусловлено инфекцией.</t>
  </si>
  <si>
    <t>J19</t>
  </si>
  <si>
    <t>An acute respiratory infection with: history of fever or measured fever of ≥ 38 C°; and cough; with onset within the last 10 days; and requires hospitalization.</t>
  </si>
  <si>
    <t>Острая респираторная инфекция с наличием следующих признаков: лихорадка в анамнезе или на момент обследования ≥ 38°C; кашель; начало в период предшествующих 10 дней; требует госпитализации.</t>
  </si>
  <si>
    <t>J20</t>
  </si>
  <si>
    <t>An acute respiratory illness with onset during the previous 7 days requiring overnight hospitalization that includes: history of fever or measured fever of ≥ 38°C, AND cough, AND shortness of breath or difficulty breathing.</t>
  </si>
  <si>
    <t>Острое респираторное заболевание с началом клинических проявлений в период 7 предшествующих дней, которое требует госпитализации на срок более суток и характеризуется следующими симптомами: лихорадка в анамнезе или на момент обследования ≥ 38°C, А ТАКЖЕ кашель, А ТАКЖЕ одышка или затруднение дыхания.</t>
  </si>
  <si>
    <t>J21</t>
  </si>
  <si>
    <t>Onset of the following symptoms ≤7 days prior to hospital admission: Fever &gt;38°C AND cough OR sore throat AND shortness of breath or difficulty in breathing. For children aged &lt;5 years the IMCI case definition for pneumonia and severe pneumonia is applied.</t>
  </si>
  <si>
    <t>Развитие следующих симптомов в период не более 7 дней до госпитализации: лихорадка &gt;38°C, А ТАКЖЕ кашель ИЛИ боль в горле, А ТАКЖЕ одышка или затруднение дыхания. Для детей в возрасте &lt;5 лет используется определение ИВБДВ для случая пневмонии и тяжелой пневмонии.</t>
  </si>
  <si>
    <t>B26</t>
  </si>
  <si>
    <t xml:space="preserve">Indicators for influenza activity </t>
  </si>
  <si>
    <t xml:space="preserve">Показатели активности гриппа </t>
  </si>
  <si>
    <t>C26</t>
  </si>
  <si>
    <t>B26a</t>
  </si>
  <si>
    <t xml:space="preserve">Indicators for RSV activity </t>
  </si>
  <si>
    <t>C26a</t>
  </si>
  <si>
    <t>B26b</t>
  </si>
  <si>
    <t xml:space="preserve">Indicators for SARS-CoV-2 activity </t>
  </si>
  <si>
    <t>Показатели активности SARS-CoV-2</t>
  </si>
  <si>
    <t>C26b</t>
  </si>
  <si>
    <t>B34</t>
  </si>
  <si>
    <t>Hospital-based surveillance</t>
  </si>
  <si>
    <t>Эпиднадзор на базе больниц</t>
  </si>
  <si>
    <t>C34</t>
  </si>
  <si>
    <t>B39</t>
  </si>
  <si>
    <t>Testing for RSV</t>
  </si>
  <si>
    <t>C39</t>
  </si>
  <si>
    <t>A11</t>
  </si>
  <si>
    <t>Sentinel surveillance involves a limited number of selected primary healthcare sites or hospitals that report specified health events that may be generalizable to and representative for the whole population.
facilities or hospitals report the occurrence of specified health events.</t>
  </si>
  <si>
    <t>1. Дозорный эпиднадзор охватывает ограниченное количество выбранных учреждений ПМСП или больниц, представляющих отчеты об определенных событиях, которые связаны со здоровьем, поддаются обобщению и являются репрезентативными для всего населения.
В универсальных системах эпиднадзора все учреждения ПМСП или больницы сообщают о возникновении определенных событий в области здоровья.</t>
  </si>
  <si>
    <t>A13</t>
  </si>
  <si>
    <t>‡ Non-sentinel surveillance is the term used when samples are collected from other sources e.g. primary healthcare facilities and/or hospitals not participating in the sentinel surveillance system.</t>
  </si>
  <si>
    <t>‡ Недозорный эпиднадзор - это термин, используемый в случаях, когда образцы получены из других источников, таких как учреждения ПМСП и/или больницы, не входящие в систему дозорного эпиднадзора.</t>
  </si>
  <si>
    <t>In which week did influenza activity start in your country in the 2020-2021 influenza season?</t>
  </si>
  <si>
    <t>На какой неделе началась активная заболеваемость гриппом в вашей стране в сезоне 2020-2021 годов?</t>
  </si>
  <si>
    <t>In which week did influenza activity peak in your country in the 2020-2021 influenza season?</t>
  </si>
  <si>
    <t>На какой неделе был пик активной заболеваемости гриппом в вашей стране в сезоне 2020-2021 годов?</t>
  </si>
  <si>
    <t>In which week did influenza activity end in your country in the 2020-2021 influenza season?</t>
  </si>
  <si>
    <t>На какой неделе закончилась активная заболеваемость гриппом в вашей стране в сезоне 2020-2021 годов?</t>
  </si>
  <si>
    <t>Case definition used</t>
  </si>
  <si>
    <t>Используемое определение случая</t>
  </si>
  <si>
    <t>Epidemic threshold</t>
  </si>
  <si>
    <t>Эпидемический порог</t>
  </si>
  <si>
    <t>Sampling strategy</t>
  </si>
  <si>
    <t>Стратегия взятия образцов</t>
  </si>
  <si>
    <t>Header</t>
  </si>
  <si>
    <t>Notes</t>
  </si>
  <si>
    <t>Примечания</t>
  </si>
  <si>
    <t>Surveillance system</t>
  </si>
  <si>
    <t>Система эпиднадзора</t>
  </si>
  <si>
    <t>Integrated clinical and virological</t>
  </si>
  <si>
    <t>Интегрированная клиническая и вирусологическая</t>
  </si>
  <si>
    <t>Клиническая</t>
  </si>
  <si>
    <t>Virological</t>
  </si>
  <si>
    <t>Вирусологическая</t>
  </si>
  <si>
    <t>Reporting period (please specify by "week ../year to week ../year" or "year-round"; please indicate for clinical and virological data collection when different)</t>
  </si>
  <si>
    <t>Периодичность отчетности (укажите: с «недели.../года до недели.../года» или «в течение всего года»; укажите отдельно сроки подачи клинических и вирусологических данных, если они различаются)</t>
  </si>
  <si>
    <t>В течение всего года</t>
  </si>
  <si>
    <t>Week 40-20</t>
  </si>
  <si>
    <t>Недели 40-20</t>
  </si>
  <si>
    <t>Other (please specify)</t>
  </si>
  <si>
    <t>Другое (просьба указать)</t>
  </si>
  <si>
    <t>Common definitions</t>
  </si>
  <si>
    <t>Обычно применяемые определения случая</t>
  </si>
  <si>
    <t>Sampling strategy methodology used in your country (based on definitions in fields H11:H12)</t>
  </si>
  <si>
    <t>Методика отбора случаев для взятия образцов, используемая в вашей стране (см. определения в ячейках H11:H12)</t>
  </si>
  <si>
    <t>Systematic sampling</t>
  </si>
  <si>
    <t>Систематический отбор</t>
  </si>
  <si>
    <t>Convenience sampling</t>
  </si>
  <si>
    <t>Отбор по принципу удобства</t>
  </si>
  <si>
    <t>Все случаи</t>
  </si>
  <si>
    <t xml:space="preserve">Definition of sampling strategy methodologies: Systematic sampling, Convenience sampling, All cases
See global guidance </t>
  </si>
  <si>
    <t>Определение методики отбора случаев для взятия образцов: отбор по принципу удобства, все случаи</t>
  </si>
  <si>
    <t>~ Please add a comment if the number of health facilities represents the number of individual general practitioners.</t>
  </si>
  <si>
    <t>~ Дайте примечание, если число медицинских учреждений – это число индивидуальных врачей общей практики.</t>
  </si>
  <si>
    <t>General</t>
  </si>
  <si>
    <t>Общие сведения</t>
  </si>
  <si>
    <t>Do you have or have plans to implement a national integrated respiratory virus bulletin? If yes, please provide link in the comment section or more details about implementation (which pathogens to include and when planning to launch)</t>
  </si>
  <si>
    <t>Ведете ли вы или планируете ли вести общий национальный бюллетень по респираторным вирусным заболеваниям? Если да, дайте ссылку в разделе комментариев или укажите дополнительную информацию о его разработке (какие патогены будут включены в бюллетень и когда планируется начать его ведение)</t>
  </si>
  <si>
    <t>Do you have a publically available national influenza bulletin? If yes, please provide link in the comment section.</t>
  </si>
  <si>
    <t>Публикуется ли у вас национальный бюллетень по гриппу? Если да, дайте ссылку в разделе комментариев.</t>
  </si>
  <si>
    <t>If your system reports hospitalized SARI cases is a denominator available?</t>
  </si>
  <si>
    <t>Если в вашей системе ведется учет госпитализированных случаев ТОРИ, имеется ли значение знаменателя для расчетов?</t>
  </si>
  <si>
    <t>Does national surveillance include information from a non-traditional data source or big data (e.g. Google Trends, Wikipedia)? If yes, please describe in the comment section.</t>
  </si>
  <si>
    <t>Используется ли в национальной системе эпиднадзора информация из нетрадиционных источников или большие данные (например, Гугл Тренды, Википедия)? Если да, опишите в разделе комментариев.</t>
  </si>
  <si>
    <t xml:space="preserve">Sampling strategy - different methods can be used; the most common are:
A. Systematic sampling: samples are collected in a systematic way. This includes:
   Interval sampling – e.g. every 5th patient who meets the case definition is selected for testing and data collection.
   Alternate day sampling - e.g. select all patients who meet the case definition presenting to a facility on a certain day or days of the week.
B. Convenience sampling: this is also called ad hoc sampling and does not adhere to a pre-determined system - e.g. 5 samples per week or the first 2 cases that meet the case definition are sampled. 
C. All cases: samples are collected from all cases that meet the case definition. </t>
  </si>
  <si>
    <t>Стратегия отбора случаев для взятия образцов – можно использовать разные методы; наиболее распространенными являются следующие:
А. Систематический отбор: образцы собирают на систематической основе. Различают следующие варианты:
   Интервальный отбор – например, каждый 5-й пациент, соответствующий стандартному определению случая, отбирается для тестирования и сбора данных;
   Взятие образцов в определенные дни – например, отбор всех пациентов, соответствующих стандартному определению случая, обращающихся (поступающих) в медицинское учреждение в определенный день (дни) недели,
В. Отбор по принципу удобства: заранее определенной системы отбора нет, например берут по 5 образцов за неделю или от первых 2 пациентов, соответствующих определению случая.
С. Все случаи: образцы берут от всех пациентов, соответствующих определению случая.</t>
  </si>
  <si>
    <t>Sampling strategy - different methods can be used: Systematic sampling, Convenience sampling, All cases. 
See: Global Epidemiological Surveillance Standards for Influenza p. 22-23: http://www.who.int/influenza/resources/documents/WHO_Epidemiological_Influenza_Surveillance_Standards_2014.pdf</t>
  </si>
  <si>
    <t>Стратегия отбора случаев для взятия образцов – можно использовать разные методы: Систематический отбор, По принципу удобства, Все случаи. 
См.: Global Epidemiological Surveillance Standards for Influenza p. 22-23: http://www.who.int/influenza/resources/documents/WHO_Epidemiological_Influenza_Surveillance_Standards_2014.pdf</t>
  </si>
  <si>
    <t>Sampling strategy methods. See fields H11:H12 or http://www.who.int/influenza/resources/documents/WHO_Epidemiological_Influenza_Surveillance_Standards_2014.pdf</t>
  </si>
  <si>
    <t>4. Методы отбора случаев для взятия образцов. См. поля H11:H12 или http://www.who.int/influenza/resources/documents/WHO_Epidemiological_Influenza_Surveillance_Standards_2014.pdf</t>
  </si>
  <si>
    <t>Please complete the questions below if your country has a hospital-based (sentinel) surveillance system (e.g. SARI or lab-confirmed SARI)</t>
  </si>
  <si>
    <t>Ответьте на нижеперечисленные вопросы, если в вашей стране действует система (дозорного) эпиднадзора на базе больниц (например, за ТОРИ или лабораторно подтвержденными случаями ТОРИ)</t>
  </si>
  <si>
    <t>If your system reports hospitalized cases with confirmed respiratory virus infection, is a denominator available?</t>
  </si>
  <si>
    <t>Если в вашей системе ведется учет госпитализированных случаев подтвержденного гриппа, имеется ли значение знаменателя для расчетов?</t>
  </si>
  <si>
    <t>If yes, what denominator is used?</t>
  </si>
  <si>
    <t>Если да, то какой знаменатель используется?</t>
  </si>
  <si>
    <t>Sampling strategy methodology</t>
  </si>
  <si>
    <t>Методика отбора случаев для взятия образцов</t>
  </si>
  <si>
    <t>Plan to report to TESSy?</t>
  </si>
  <si>
    <t xml:space="preserve">Планируете ли Вы докладывать в TESSy? </t>
  </si>
  <si>
    <t>Description of national case definition</t>
  </si>
  <si>
    <t>Описание определения национального случая</t>
  </si>
  <si>
    <t>Laboratory-confirmed influenza from routine sources</t>
  </si>
  <si>
    <t>Случаи лабораторно подтвержденного гриппа (обычные источники информации)</t>
  </si>
  <si>
    <t>* Hospital-based surveillance can be carried out by "Severe acute respiratory infection" (SARI) surveillance and/or by "laboratory-confirmed respiratory virus" surveillance. Both system types include patients that have been admitted to the hospital. In SARI surveillance, the number of SARI cases is reported and all or a subset are tested for influenza, SARS-CoV-2 or RSV. In laboratory-confirmed surveillance, cases testing positive for influenza, SARS-CoV-2 or RSV are reported regardless of meeting the SARI case definition.</t>
  </si>
  <si>
    <t>* Эпиднадзор на базе больниц может отсуществляться в рамках эпиднадзора за тяжелой острой респираторной инфекцией (ТОРИ) или за лабораторно подтвержденными случаями респираторной вирусной инфекции. Обе системы охватывают госпитализированных пациентов. При эпиднадзоре за ТОРИ в отчетность включается число случаев ТОРИ, все или часть из которых были протестированы на грипп, SARS-CoV-2 или РСВ. При эпиднадзоре за лабораторно подтвержденными случаями в отчетность включается число случаев с положительным результатом теста на грипп, SARS-CoV-2 или РСВ.</t>
  </si>
  <si>
    <t>** Other: this column includes other surveillance systems that do not fit the primary care and/or the hospital-based surveillance systems.</t>
  </si>
  <si>
    <t>** Другое: в этом столбце описываются прочие системы эпиднадзора, помимо функционирующих на базе первичной и/или стационарной помощи.</t>
  </si>
  <si>
    <t>Other**</t>
  </si>
  <si>
    <t>Другое**</t>
  </si>
  <si>
    <t>Больница</t>
  </si>
  <si>
    <t>Hospital*</t>
  </si>
  <si>
    <t>Стационар*</t>
  </si>
  <si>
    <t>Surveillance type</t>
  </si>
  <si>
    <t>Тип эпиднадзора</t>
  </si>
  <si>
    <t>Reporting period</t>
  </si>
  <si>
    <t>Периодичность отчетности</t>
  </si>
  <si>
    <t>Type of health facilities/ hospitals</t>
  </si>
  <si>
    <t>Тип медицинских учреждений / больниц</t>
  </si>
  <si>
    <t>Number of health facilities/ hospitals</t>
  </si>
  <si>
    <t>Число медицинских учреждений/больниц</t>
  </si>
  <si>
    <t>Year introduced</t>
  </si>
  <si>
    <t>Other</t>
  </si>
  <si>
    <t>Другое</t>
  </si>
  <si>
    <t>Respiratory pathogens tested for from surveillance system samples</t>
  </si>
  <si>
    <t>Тестирование образцов из системы эпиднадзора на респираторные патогены</t>
  </si>
  <si>
    <t>All combinations of SARS-CoV-2</t>
  </si>
  <si>
    <t>Все комбинации SARS-CoV-2</t>
  </si>
  <si>
    <t>Influenza and RSV</t>
  </si>
  <si>
    <t>Грипп и РСВ</t>
  </si>
  <si>
    <t>If number of primary healthcare facilities is not known but number of primary care practitioners is known, please enter here</t>
  </si>
  <si>
    <t>Если количество учреждений ПМСП неизвестно, но известно число практикующих врачей первичного звена, укажите его здесь</t>
  </si>
  <si>
    <t>Bulletins</t>
  </si>
  <si>
    <t>Бюллетени</t>
  </si>
  <si>
    <t>Do you have a publically available national COVID-19 bulletin? If yes, please provide link in the comment section (you can repeat a link if a common respiratory disease bulletin).</t>
  </si>
  <si>
    <t>Имеется ли в вашей стране общедоступный национальный бюллетень по COVID-19? Если да, укажите ссылку в разделе комментариев (если это общий бюллетень по распространенным респираторным заболеваниям, можете указать одну и ту же ссылку в нескольких пунктах).</t>
  </si>
  <si>
    <t>Do you have a publically available national RSV bulletin? If yes, please provide link in the comment section (you can repeat a link if a common respiratory disease bulletin).</t>
  </si>
  <si>
    <t>Имеется ли в вашей стране общедоступный национальный бюллетень по РСВ? Если да, укажите ссылку в разделе комментариев (если это общий бюллетень по распространенным респираторным заболеваниям, можете указать одну и ту же ссылку в нескольких пунктах).</t>
  </si>
  <si>
    <t xml:space="preserve">Pandemic Influenza Severity Assessment </t>
  </si>
  <si>
    <t>Оценка степени тяжести пандемического гриппа</t>
  </si>
  <si>
    <t>First testing year</t>
  </si>
  <si>
    <t>Первый год тестирования</t>
  </si>
  <si>
    <t xml:space="preserve">First year of testing for RSV among sentinel primary care samples (if tested) </t>
  </si>
  <si>
    <t>Первый год тестирования образцов из системы дозорного эпиднадзора на базе учреждений ПМСП на РСВ (если проводилось)</t>
  </si>
  <si>
    <t xml:space="preserve">First year of testing for SARS-CoV-2 among sentinel primary care samples (if tested) </t>
  </si>
  <si>
    <t>Первый год тестирования образцов из системы дозорного эпиднадзора на базе учреждений ПМСП на SARS-CoV-2 (если проводилось)</t>
  </si>
  <si>
    <t xml:space="preserve">First year of testing for selected non-influenza  respiratory pathogens among SARI samples </t>
  </si>
  <si>
    <t>Первый год тестирования образцов из системы эпиднадзора за ТОРИ на респираторные патогены, кроме гриппа</t>
  </si>
  <si>
    <t xml:space="preserve">First year of testing for RSV from SARI surveillance  samples (if tested) </t>
  </si>
  <si>
    <t>Первый год тестирования образцов из системы эпиднадзора за ТОРИ на РСВ (если проводилось)</t>
  </si>
  <si>
    <t xml:space="preserve">First year of testing for SARS-CoV-2 from SARI surveillance  samples (if tested) </t>
  </si>
  <si>
    <t>Первый год тестирования образцов из системы эпиднадзора за ТОРИ на SARS-CoV-2 (если проводилось)</t>
  </si>
  <si>
    <t>Respiratory pathogens tested for</t>
  </si>
  <si>
    <t>Респираторные патогены, на которые проводилось тестирование</t>
  </si>
  <si>
    <t>Number of primary care practitioners</t>
  </si>
  <si>
    <t>Количество практикующих врачей первичного звена</t>
  </si>
  <si>
    <t>Total population:</t>
  </si>
  <si>
    <t>Численность населения:</t>
  </si>
  <si>
    <t>Income group:</t>
  </si>
  <si>
    <t>Уровень дохода страны:</t>
  </si>
  <si>
    <t>Cell replace test 1</t>
  </si>
  <si>
    <t>Новый сниппет на русском языке 1</t>
  </si>
  <si>
    <t>Cell replace test 2</t>
  </si>
  <si>
    <t>Новый сниппет на русском языке 2</t>
  </si>
  <si>
    <t>Cell replace test 3</t>
  </si>
  <si>
    <t>Новый сниппет на русском языке 3</t>
  </si>
  <si>
    <t>Influenza only</t>
  </si>
  <si>
    <t>Только грипп</t>
  </si>
  <si>
    <t>RSV only</t>
  </si>
  <si>
    <t>Только РСВ</t>
  </si>
  <si>
    <t>SARS-CoV-2 only</t>
  </si>
  <si>
    <t>Только SARS-CoV-2</t>
  </si>
  <si>
    <t xml:space="preserve">Influenza &amp; RSV </t>
  </si>
  <si>
    <t>Influenza &amp; SARS-CoV-2</t>
  </si>
  <si>
    <t>Грипп и SARS-CoV-2</t>
  </si>
  <si>
    <t>RSV &amp; SARS-CoV-2</t>
  </si>
  <si>
    <t>РСВ и SARS-CoV-2</t>
  </si>
  <si>
    <t>Грипп, РСВ и SARS-CoV-2</t>
  </si>
  <si>
    <t>Influenza</t>
  </si>
  <si>
    <t>Грипп</t>
  </si>
  <si>
    <t xml:space="preserve">First year of testing for selected non-influenza respiratory pathogens among sentinel primary care samples </t>
  </si>
  <si>
    <t>Первый год тестирования образцов из системы дозорного эпиднадзора на базе учреждений ПМСП на респираторные патогены, кроме гриппа</t>
  </si>
  <si>
    <t>using ILI cases only</t>
  </si>
  <si>
    <t>используются только случаи ГПЗ </t>
  </si>
  <si>
    <t>using ARI cases only</t>
  </si>
  <si>
    <t>используются только случаи ОРИ </t>
  </si>
  <si>
    <t>using ILI and ARI cases separately</t>
  </si>
  <si>
    <t>случаи ГПЗ и ОРИ используются по отдельности </t>
  </si>
  <si>
    <t>using combined ILI and ARI cases</t>
  </si>
  <si>
    <t>случаи ГПЗ и ОРИ используются в сумме </t>
  </si>
  <si>
    <t>Неприменимо </t>
  </si>
  <si>
    <t>Respiratory pathogens tested for from surveillance system samples (OPTIONS: all combinations of SARS-CoV-2, influenza and RSV)</t>
  </si>
  <si>
    <t>If a system is in place, but not yet reported to TESSy, please indicate in the drop-down fields on the right whether your country plans to report data from the system in the 2018-2019 season?</t>
  </si>
  <si>
    <t>Number of health facilities/ hospitals ~</t>
  </si>
  <si>
    <t>If number of primary healthcare sites is not known but number of primary care practitioners is known, please enter here</t>
  </si>
  <si>
    <t xml:space="preserve">Case definition used (See description of common case definitions in fields M16:M25) </t>
  </si>
  <si>
    <t xml:space="preserve">Description of national case definition </t>
  </si>
  <si>
    <t>Sampling strategy methodology
(See description in M25:M26)</t>
  </si>
  <si>
    <t>Do you have a publically available national COVID-19 bulletin? If yes, please provide link in the comment section (you can repeat a link if a common respiratory disease bulletin)</t>
  </si>
  <si>
    <r>
      <t xml:space="preserve">Indicators for influenza activity                                                         </t>
    </r>
    <r>
      <rPr>
        <i/>
        <sz val="10"/>
        <color rgb="FFFFFFFF"/>
        <rFont val="Calibri"/>
        <family val="2"/>
        <scheme val="minor"/>
      </rPr>
      <t>(please select from drop down menu)</t>
    </r>
  </si>
  <si>
    <t xml:space="preserve">Comment </t>
  </si>
  <si>
    <r>
      <t xml:space="preserve">How is the </t>
    </r>
    <r>
      <rPr>
        <u/>
        <sz val="9"/>
        <color theme="1"/>
        <rFont val="Calibri"/>
        <family val="2"/>
        <scheme val="minor"/>
      </rPr>
      <t>start</t>
    </r>
    <r>
      <rPr>
        <sz val="9"/>
        <color theme="1"/>
        <rFont val="Calibri"/>
        <family val="2"/>
        <scheme val="minor"/>
      </rPr>
      <t xml:space="preserve"> of the influenza</t>
    </r>
    <r>
      <rPr>
        <sz val="9"/>
        <rFont val="Calibri"/>
        <family val="2"/>
        <scheme val="minor"/>
      </rPr>
      <t xml:space="preserve"> season</t>
    </r>
    <r>
      <rPr>
        <sz val="9"/>
        <color theme="1"/>
        <rFont val="Calibri"/>
        <family val="2"/>
        <scheme val="minor"/>
      </rPr>
      <t xml:space="preserve"> determined at the national level?</t>
    </r>
  </si>
  <si>
    <r>
      <t xml:space="preserve">Which data source(s) is/are used to define the </t>
    </r>
    <r>
      <rPr>
        <u/>
        <sz val="9"/>
        <color theme="1"/>
        <rFont val="Calibri"/>
        <family val="2"/>
        <scheme val="minor"/>
      </rPr>
      <t>start</t>
    </r>
    <r>
      <rPr>
        <sz val="9"/>
        <color theme="1"/>
        <rFont val="Calibri"/>
        <family val="2"/>
        <scheme val="minor"/>
      </rPr>
      <t xml:space="preserve"> of the season</t>
    </r>
  </si>
  <si>
    <r>
      <t xml:space="preserve">How is the </t>
    </r>
    <r>
      <rPr>
        <u/>
        <sz val="9"/>
        <color theme="1"/>
        <rFont val="Calibri"/>
        <family val="2"/>
        <scheme val="minor"/>
      </rPr>
      <t>peak</t>
    </r>
    <r>
      <rPr>
        <sz val="9"/>
        <color theme="1"/>
        <rFont val="Calibri"/>
        <family val="2"/>
        <scheme val="minor"/>
      </rPr>
      <t xml:space="preserve"> in influenza activity determined at the national level?</t>
    </r>
  </si>
  <si>
    <r>
      <t xml:space="preserve">Which data source(s) is/are used to define the </t>
    </r>
    <r>
      <rPr>
        <u/>
        <sz val="9"/>
        <color theme="1"/>
        <rFont val="Calibri"/>
        <family val="2"/>
        <scheme val="minor"/>
      </rPr>
      <t>peak</t>
    </r>
    <r>
      <rPr>
        <sz val="9"/>
        <color theme="1"/>
        <rFont val="Calibri"/>
        <family val="2"/>
        <scheme val="minor"/>
      </rPr>
      <t xml:space="preserve"> of the influenza season?</t>
    </r>
  </si>
  <si>
    <r>
      <t xml:space="preserve">How is the </t>
    </r>
    <r>
      <rPr>
        <u/>
        <sz val="9"/>
        <color theme="1"/>
        <rFont val="Calibri"/>
        <family val="2"/>
        <scheme val="minor"/>
      </rPr>
      <t>end</t>
    </r>
    <r>
      <rPr>
        <sz val="9"/>
        <color theme="1"/>
        <rFont val="Calibri"/>
        <family val="2"/>
        <scheme val="minor"/>
      </rPr>
      <t xml:space="preserve"> in influenza activity determined at the national level?</t>
    </r>
  </si>
  <si>
    <r>
      <t xml:space="preserve">Which data source(s) is/are used to define the </t>
    </r>
    <r>
      <rPr>
        <u/>
        <sz val="9"/>
        <color theme="1"/>
        <rFont val="Calibri"/>
        <family val="2"/>
        <scheme val="minor"/>
      </rPr>
      <t>end</t>
    </r>
    <r>
      <rPr>
        <sz val="9"/>
        <color theme="1"/>
        <rFont val="Calibri"/>
        <family val="2"/>
        <scheme val="minor"/>
      </rPr>
      <t xml:space="preserve"> of the influenza season?</t>
    </r>
  </si>
  <si>
    <r>
      <t xml:space="preserve">Indicators for RSV activity                                                         </t>
    </r>
    <r>
      <rPr>
        <i/>
        <sz val="10"/>
        <color rgb="FFFFFFFF"/>
        <rFont val="Calibri"/>
        <family val="2"/>
        <scheme val="minor"/>
      </rPr>
      <t>(please select from drop down menu)</t>
    </r>
  </si>
  <si>
    <t>How is the start of the RSV season determined at the national level?</t>
  </si>
  <si>
    <t>Which data source(s) is/are used to define the peak of the RSV season?</t>
  </si>
  <si>
    <t>Which data source(s) is/are used to define the end of the RSV season?</t>
  </si>
  <si>
    <r>
      <t xml:space="preserve">Indicators for SARS-CoV-2 activity                                                         </t>
    </r>
    <r>
      <rPr>
        <i/>
        <sz val="10"/>
        <color rgb="FFFFFFFF"/>
        <rFont val="Calibri"/>
        <family val="2"/>
        <scheme val="minor"/>
      </rPr>
      <t>(please select from drop down menu)</t>
    </r>
  </si>
  <si>
    <t>How is the start of the SARS-CoV-2 season determined at the national level?</t>
  </si>
  <si>
    <t>Which data source(s) is/are used to define the peak of the SARS-CoV-2 season?</t>
  </si>
  <si>
    <t>Which data source(s) is/are used to define the end of the SARS-CoV-2 season?</t>
  </si>
  <si>
    <t>If your system reports hospitalized cases with confirmed influenza, is a denominator available?</t>
  </si>
  <si>
    <t xml:space="preserve">First year selected non-influenza  respiratory pathogens tested for from sentinel primary care samples </t>
  </si>
  <si>
    <t xml:space="preserve">First year RSV tested for from sentinel praimary care surveillance  samples (if tested for) </t>
  </si>
  <si>
    <t xml:space="preserve">First year SARS-CoV-2 tested for from sentinel primary care surveillance  samples (if tested for) </t>
  </si>
  <si>
    <t xml:space="preserve">First year selected non-influenza  respiratory pathogens tested for from SARI samples </t>
  </si>
  <si>
    <t xml:space="preserve">First year RSV tested for from SARI surveillance  samples (if tested for) </t>
  </si>
  <si>
    <t xml:space="preserve">First year SARS-CoV-2 tested for from SARI surveillance  samples (if tested for) </t>
  </si>
  <si>
    <t>ВОЗ &lt;2011 г.</t>
  </si>
  <si>
    <t>Национальный</t>
  </si>
  <si>
    <t>Недозорного</t>
  </si>
  <si>
    <t xml:space="preserve">
Pусский</t>
  </si>
  <si>
    <t>Options</t>
  </si>
  <si>
    <t xml:space="preserve">Positivity </t>
  </si>
  <si>
    <t>Country EN</t>
  </si>
  <si>
    <t>Population</t>
  </si>
  <si>
    <t>Income level EN</t>
  </si>
  <si>
    <t>Country RU</t>
  </si>
  <si>
    <t>Income level RU</t>
  </si>
  <si>
    <t>Albania</t>
  </si>
  <si>
    <t>upper middle</t>
  </si>
  <si>
    <t xml:space="preserve">Албания </t>
  </si>
  <si>
    <t>средне-высокий</t>
  </si>
  <si>
    <t>Income group</t>
  </si>
  <si>
    <t>Уровень дохода страны</t>
  </si>
  <si>
    <t>Andorra</t>
  </si>
  <si>
    <t>high</t>
  </si>
  <si>
    <t xml:space="preserve">Андорра </t>
  </si>
  <si>
    <t>высокий</t>
  </si>
  <si>
    <t>Armenia</t>
  </si>
  <si>
    <t xml:space="preserve">Армения </t>
  </si>
  <si>
    <t>средне-низкий</t>
  </si>
  <si>
    <t>Austria</t>
  </si>
  <si>
    <t xml:space="preserve">Австрия </t>
  </si>
  <si>
    <t>lower middle</t>
  </si>
  <si>
    <t>Azerbaijan</t>
  </si>
  <si>
    <t xml:space="preserve">Азербайджан </t>
  </si>
  <si>
    <t>low</t>
  </si>
  <si>
    <t>низкий</t>
  </si>
  <si>
    <t>Belarus</t>
  </si>
  <si>
    <t>Беларусь</t>
  </si>
  <si>
    <t>unavailable</t>
  </si>
  <si>
    <t>Belgium</t>
  </si>
  <si>
    <t xml:space="preserve">Бельгия </t>
  </si>
  <si>
    <t>Bosnia and Herzegovina</t>
  </si>
  <si>
    <t xml:space="preserve">Босния и Герцеговина </t>
  </si>
  <si>
    <t>Bulgaria</t>
  </si>
  <si>
    <t xml:space="preserve">Болгария </t>
  </si>
  <si>
    <t>Croatia</t>
  </si>
  <si>
    <t>Хорватия</t>
  </si>
  <si>
    <t>Cyprus</t>
  </si>
  <si>
    <t>Кипр</t>
  </si>
  <si>
    <t>Czechia</t>
  </si>
  <si>
    <t>Чехия</t>
  </si>
  <si>
    <t>Denmark</t>
  </si>
  <si>
    <t>Дания</t>
  </si>
  <si>
    <t>Эстония</t>
  </si>
  <si>
    <t>Finland</t>
  </si>
  <si>
    <t>Финляндия</t>
  </si>
  <si>
    <t>France</t>
  </si>
  <si>
    <t>Франция</t>
  </si>
  <si>
    <t>Georgia</t>
  </si>
  <si>
    <t>Грузия</t>
  </si>
  <si>
    <t>Germany</t>
  </si>
  <si>
    <t>Германия</t>
  </si>
  <si>
    <t>Greece</t>
  </si>
  <si>
    <t>Греция</t>
  </si>
  <si>
    <t>Hungary</t>
  </si>
  <si>
    <t xml:space="preserve">Венгрия </t>
  </si>
  <si>
    <t>Iceland</t>
  </si>
  <si>
    <t>Исландия</t>
  </si>
  <si>
    <t>Ireland</t>
  </si>
  <si>
    <t>Ирландия</t>
  </si>
  <si>
    <t>Israel</t>
  </si>
  <si>
    <t>Израиль</t>
  </si>
  <si>
    <t>Italy</t>
  </si>
  <si>
    <t>Италия</t>
  </si>
  <si>
    <t>Kazakhstan</t>
  </si>
  <si>
    <t>Казахстан</t>
  </si>
  <si>
    <t>Kyrgyzstan</t>
  </si>
  <si>
    <t>Кыргызстан</t>
  </si>
  <si>
    <t>Latvia</t>
  </si>
  <si>
    <t>Латвия</t>
  </si>
  <si>
    <t>Lithuania</t>
  </si>
  <si>
    <t>Литва</t>
  </si>
  <si>
    <t>Luxembourg</t>
  </si>
  <si>
    <t>Люксембург</t>
  </si>
  <si>
    <t>Malta</t>
  </si>
  <si>
    <t xml:space="preserve">high
</t>
  </si>
  <si>
    <t>Мальта</t>
  </si>
  <si>
    <t>Monaco</t>
  </si>
  <si>
    <t>Монако</t>
  </si>
  <si>
    <t>Montenegro</t>
  </si>
  <si>
    <t xml:space="preserve">Черногория </t>
  </si>
  <si>
    <t>Netherlands</t>
  </si>
  <si>
    <t>Нидерланды</t>
  </si>
  <si>
    <t>North Macedonia</t>
  </si>
  <si>
    <t>Северная Македония</t>
  </si>
  <si>
    <t>Norway</t>
  </si>
  <si>
    <t>Норвегия</t>
  </si>
  <si>
    <t>Poland</t>
  </si>
  <si>
    <t>Польша</t>
  </si>
  <si>
    <t>Portugal</t>
  </si>
  <si>
    <t>Португалия</t>
  </si>
  <si>
    <t>Republic of Moldova</t>
  </si>
  <si>
    <t>Республика Молдова</t>
  </si>
  <si>
    <t>Romania</t>
  </si>
  <si>
    <t>Румыния</t>
  </si>
  <si>
    <t>Russian Federation</t>
  </si>
  <si>
    <t>Российская Федерация</t>
  </si>
  <si>
    <t>San Marino</t>
  </si>
  <si>
    <t>Сан-Марино</t>
  </si>
  <si>
    <t>Serbia</t>
  </si>
  <si>
    <t>Сербия</t>
  </si>
  <si>
    <t>Slovakia</t>
  </si>
  <si>
    <t>Словакия</t>
  </si>
  <si>
    <t>Slovenia</t>
  </si>
  <si>
    <t>Словения</t>
  </si>
  <si>
    <t>Spain</t>
  </si>
  <si>
    <t>Испания</t>
  </si>
  <si>
    <t>Sweden</t>
  </si>
  <si>
    <t>Швеция</t>
  </si>
  <si>
    <t>Switzerland</t>
  </si>
  <si>
    <t>Швейцария</t>
  </si>
  <si>
    <t>Tajikistan</t>
  </si>
  <si>
    <t>Таджикистан</t>
  </si>
  <si>
    <t>Turkey</t>
  </si>
  <si>
    <t>Турция</t>
  </si>
  <si>
    <t>Turkmenistan</t>
  </si>
  <si>
    <t>Туркменистан</t>
  </si>
  <si>
    <t>Ukraine</t>
  </si>
  <si>
    <t>Украина</t>
  </si>
  <si>
    <t>United Kingdom</t>
  </si>
  <si>
    <t>Соединенное Королевство Великобритании и Северной Ирландии</t>
  </si>
  <si>
    <t>Uzbekistan</t>
  </si>
  <si>
    <t>Узбекистан</t>
  </si>
  <si>
    <t>Kosovo</t>
  </si>
  <si>
    <t>…</t>
  </si>
  <si>
    <t>Косово</t>
  </si>
  <si>
    <t>England</t>
  </si>
  <si>
    <t>Англия</t>
  </si>
  <si>
    <t>Northern Ireland</t>
  </si>
  <si>
    <t>Северная Ирландия</t>
  </si>
  <si>
    <t>Scotland</t>
  </si>
  <si>
    <t>Шотландия</t>
  </si>
  <si>
    <t>Wales</t>
  </si>
  <si>
    <t>Уэльс</t>
  </si>
  <si>
    <t xml:space="preserve">Influenza, RSV and SARS-CoV-2 </t>
  </si>
  <si>
    <t xml:space="preserve">65 family doctors </t>
  </si>
  <si>
    <t>431 facilities</t>
  </si>
  <si>
    <t>17 hospitals</t>
  </si>
  <si>
    <t>Grippi ja gripilaadsetesse viirusnakkustesse haigestumine | Terviseamet</t>
  </si>
  <si>
    <t>https://www.terviseamet.ee/et/koroonaviirus/epiidulevaated</t>
  </si>
  <si>
    <t xml:space="preserve">According to MEM threshold </t>
  </si>
  <si>
    <t>NA</t>
  </si>
  <si>
    <t>All laboratory and clinically reported data from universal surveillance system</t>
  </si>
  <si>
    <t>Universal system number of positive tests x 100/ all investigated tests</t>
  </si>
  <si>
    <t>General practice, medical centres,  family doctor.</t>
  </si>
  <si>
    <t>YES</t>
  </si>
  <si>
    <t xml:space="preserve"> Number of positive tests x 100/ all investigated tests</t>
  </si>
  <si>
    <t xml:space="preserve">According to sentinel system: number of positive tests x 100/ all investigated tests According to universal system number of positive tests x 100/ all investigated tests                </t>
  </si>
  <si>
    <t xml:space="preserve">Hospital surveillance consists from 2 parts: 
1. laboratory -confirmed influenza aggregated data has been collected from all  hospitals 
2. case-based data from ICU.                        
Sentinel surveillance: virological investigations inc influenza A and B, parainfluenza, RSV, adenovirus, metapneumovirus, rhinovirus. Additionally the same data collected weekly from 4 hospitals in the country.                       
Universal surveillance: Health Board receive clinical data and results of virological investigation  (inc influenza A and B and RSV)   through E-Health system. 
11 hospitals send  results of investigation for influenza A and B  to Health Board through E-Health system
  3 hospitals are sending samples for influenza subtyping. </t>
  </si>
  <si>
    <t xml:space="preserve">Sentinel system: additionally we tests for parainfluenza, adenovirus, metapneumovirus, rhinovirus </t>
  </si>
  <si>
    <t xml:space="preserve">                                             
ARI: 431 facilities (821 medical doctors).</t>
  </si>
  <si>
    <t>Each sentinel site collects up to 10 specimens per week from patients who meet the ECDC case definition. All age groups are included.</t>
  </si>
  <si>
    <t>Depends on physician`s decision; non-systematic</t>
  </si>
  <si>
    <t xml:space="preserve">On based on sentinel system clinical data and % positivity for influenza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</si>
</sst>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rgb="FFFF0000"/>
      <name val="Calibri"/>
      <family val="2"/>
      <scheme val="minor"/>
    </font>
    <font>
      <b/>
      <sz val="14"/>
      <color theme="1"/>
      <name val="Calibri"/>
      <family val="2"/>
      <scheme val="minor"/>
    </font>
    <font>
      <sz val="8"/>
      <color rgb="FFFF0000"/>
      <name val="Calibri"/>
      <family val="2"/>
      <scheme val="minor"/>
    </font>
    <font>
      <sz val="11"/>
      <color theme="1"/>
      <name val="Arial"/>
      <family val="2"/>
    </font>
    <font>
      <sz val="11"/>
      <name val="Calibri"/>
      <family val="2"/>
      <scheme val="minor"/>
    </font>
    <font>
      <b/>
      <sz val="12"/>
      <color rgb="FF1E7FB8"/>
      <name val="Calibri"/>
      <family val="2"/>
      <scheme val="minor"/>
    </font>
    <font>
      <sz val="12"/>
      <name val="Calibri"/>
      <family val="2"/>
      <scheme val="minor"/>
    </font>
    <font>
      <b/>
      <sz val="11"/>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3"/>
      <color rgb="FF1E7FB8"/>
      <name val="Calibri"/>
      <family val="2"/>
      <scheme val="minor"/>
    </font>
    <font>
      <b/>
      <sz val="12"/>
      <color theme="1"/>
      <name val="Calibri"/>
      <family val="2"/>
      <scheme val="minor"/>
    </font>
    <font>
      <i/>
      <sz val="10"/>
      <color theme="1"/>
      <name val="Calibri"/>
      <family val="2"/>
      <scheme val="minor"/>
    </font>
    <font>
      <b/>
      <sz val="12"/>
      <name val="Calibri"/>
      <family val="2"/>
      <scheme val="minor"/>
    </font>
    <font>
      <b/>
      <sz val="12"/>
      <color rgb="FFFFFFFF"/>
      <name val="Calibri"/>
      <family val="2"/>
      <scheme val="minor"/>
    </font>
    <font>
      <b/>
      <sz val="12"/>
      <color theme="0"/>
      <name val="Calibri"/>
      <family val="2"/>
      <scheme val="minor"/>
    </font>
    <font>
      <b/>
      <sz val="11"/>
      <color rgb="FFFFFFFF"/>
      <name val="Calibri"/>
      <family val="2"/>
      <scheme val="minor"/>
    </font>
    <font>
      <b/>
      <sz val="10"/>
      <color indexed="8"/>
      <name val="Calibri"/>
      <family val="2"/>
    </font>
    <font>
      <sz val="10"/>
      <color indexed="8"/>
      <name val="Calibri"/>
      <family val="1"/>
      <charset val="204"/>
    </font>
    <font>
      <i/>
      <sz val="11"/>
      <color theme="4" tint="-0.249977111117893"/>
      <name val="Calibri"/>
      <family val="2"/>
      <scheme val="minor"/>
    </font>
    <font>
      <sz val="10"/>
      <color theme="1"/>
      <name val="Calibri"/>
      <family val="1"/>
      <charset val="204"/>
      <scheme val="minor"/>
    </font>
    <font>
      <b/>
      <sz val="10"/>
      <color theme="1"/>
      <name val="Calibri"/>
      <family val="2"/>
      <scheme val="minor"/>
    </font>
    <font>
      <i/>
      <sz val="11"/>
      <color theme="0"/>
      <name val="Calibri"/>
      <family val="2"/>
      <scheme val="minor"/>
    </font>
    <font>
      <sz val="11"/>
      <color rgb="FF000000"/>
      <name val="Calibri"/>
      <family val="2"/>
      <scheme val="minor"/>
    </font>
    <font>
      <b/>
      <sz val="11"/>
      <color rgb="FF000000"/>
      <name val="Calibri"/>
      <family val="2"/>
      <scheme val="minor"/>
    </font>
    <font>
      <i/>
      <sz val="10"/>
      <color rgb="FFFFFFFF"/>
      <name val="Calibri"/>
      <family val="2"/>
      <scheme val="minor"/>
    </font>
    <font>
      <sz val="9"/>
      <color theme="1"/>
      <name val="Calibri"/>
      <family val="2"/>
      <scheme val="minor"/>
    </font>
    <font>
      <b/>
      <sz val="16"/>
      <color rgb="FFFF0000"/>
      <name val="Calibri"/>
      <family val="2"/>
      <scheme val="minor"/>
    </font>
    <font>
      <sz val="11"/>
      <color theme="1"/>
      <name val="Calibri"/>
      <family val="2"/>
    </font>
    <font>
      <b/>
      <sz val="9"/>
      <color indexed="81"/>
      <name val="Tahoma"/>
      <family val="2"/>
    </font>
    <font>
      <sz val="9"/>
      <color indexed="81"/>
      <name val="Tahoma"/>
      <family val="2"/>
    </font>
    <font>
      <u/>
      <sz val="11"/>
      <color theme="10"/>
      <name val="Calibri"/>
      <family val="2"/>
    </font>
    <font>
      <sz val="10"/>
      <name val="Calibri"/>
      <family val="2"/>
    </font>
    <font>
      <b/>
      <sz val="10"/>
      <name val="Calibri"/>
      <family val="2"/>
    </font>
    <font>
      <sz val="9"/>
      <name val="Calibri"/>
      <family val="2"/>
      <scheme val="minor"/>
    </font>
    <font>
      <b/>
      <sz val="11"/>
      <color rgb="FFFFFFFF"/>
      <name val="Arial"/>
      <family val="2"/>
    </font>
    <font>
      <b/>
      <sz val="10"/>
      <name val="Calibri"/>
      <family val="2"/>
      <scheme val="minor"/>
    </font>
    <font>
      <b/>
      <sz val="10"/>
      <color rgb="FFFFFFFF"/>
      <name val="Calibri"/>
      <family val="2"/>
      <scheme val="minor"/>
    </font>
    <font>
      <b/>
      <sz val="10"/>
      <color theme="0"/>
      <name val="Calibri"/>
      <family val="2"/>
      <scheme val="minor"/>
    </font>
    <font>
      <b/>
      <sz val="10"/>
      <color rgb="FFFFFFFF"/>
      <name val="Arial"/>
      <family val="2"/>
    </font>
    <font>
      <i/>
      <sz val="9"/>
      <color theme="1"/>
      <name val="Calibri"/>
      <family val="2"/>
      <scheme val="minor"/>
    </font>
    <font>
      <b/>
      <sz val="9"/>
      <color theme="1"/>
      <name val="Calibri"/>
      <family val="2"/>
      <scheme val="minor"/>
    </font>
    <font>
      <u/>
      <sz val="9"/>
      <color theme="1"/>
      <name val="Calibri"/>
      <family val="2"/>
      <scheme val="minor"/>
    </font>
    <font>
      <i/>
      <sz val="9"/>
      <color theme="0"/>
      <name val="Calibri"/>
      <family val="2"/>
      <scheme val="minor"/>
    </font>
    <font>
      <sz val="9"/>
      <color rgb="FF000000"/>
      <name val="Calibri"/>
      <family val="2"/>
      <scheme val="minor"/>
    </font>
    <font>
      <b/>
      <sz val="9"/>
      <color rgb="FF000000"/>
      <name val="Calibri"/>
      <family val="2"/>
      <scheme val="minor"/>
    </font>
    <font>
      <i/>
      <sz val="9"/>
      <name val="Calibri"/>
      <family val="2"/>
      <scheme val="minor"/>
    </font>
    <font>
      <sz val="11"/>
      <name val="Calibri"/>
      <family val="2"/>
    </font>
    <font>
      <sz val="8"/>
      <name val="Calibri"/>
      <family val="2"/>
      <scheme val="minor"/>
    </font>
    <font>
      <u/>
      <sz val="11"/>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4F81BD"/>
        <bgColor indexed="64"/>
      </patternFill>
    </fill>
    <fill>
      <patternFill patternType="solid">
        <fgColor rgb="FF1F497D"/>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bgColor indexed="64"/>
      </patternFill>
    </fill>
    <fill>
      <patternFill patternType="solid">
        <fgColor rgb="FFD9D9D9"/>
        <bgColor indexed="64"/>
      </patternFill>
    </fill>
    <fill>
      <patternFill patternType="solid">
        <fgColor rgb="FF001746"/>
        <bgColor indexed="64"/>
      </patternFill>
    </fill>
    <fill>
      <patternFill patternType="solid">
        <fgColor rgb="FF8A8A8A"/>
        <bgColor indexed="64"/>
      </patternFill>
    </fill>
    <fill>
      <patternFill patternType="solid">
        <fgColor theme="2"/>
        <bgColor indexed="64"/>
      </patternFill>
    </fill>
  </fills>
  <borders count="4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style="thin">
        <color theme="0"/>
      </bottom>
      <diagonal/>
    </border>
    <border>
      <left style="thin">
        <color theme="0" tint="-0.14996795556505021"/>
      </left>
      <right/>
      <top/>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theme="0" tint="-0.1499679555650502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theme="0"/>
      </top>
      <bottom style="thin">
        <color theme="0"/>
      </bottom>
      <diagonal/>
    </border>
    <border>
      <left/>
      <right style="thin">
        <color theme="0"/>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theme="0" tint="-0.14996795556505021"/>
      </left>
      <right/>
      <top style="thin">
        <color theme="0" tint="-0.14996795556505021"/>
      </top>
      <bottom/>
      <diagonal/>
    </border>
    <border>
      <left style="thin">
        <color indexed="64"/>
      </left>
      <right/>
      <top style="thin">
        <color theme="0" tint="-0.14996795556505021"/>
      </top>
      <bottom/>
      <diagonal/>
    </border>
    <border>
      <left/>
      <right style="thin">
        <color rgb="FF000000"/>
      </right>
      <top/>
      <bottom/>
      <diagonal/>
    </border>
  </borders>
  <cellStyleXfs count="3">
    <xf numFmtId="0" fontId="0" fillId="0" borderId="0"/>
    <xf numFmtId="0" fontId="36" fillId="0" borderId="0" applyNumberFormat="0" applyFill="0" applyBorder="0" applyAlignment="0" applyProtection="0">
      <alignment vertical="top"/>
      <protection locked="0"/>
    </xf>
    <xf numFmtId="0" fontId="54" fillId="0" borderId="0" applyNumberFormat="0" applyFill="0" applyBorder="0" applyAlignment="0" applyProtection="0"/>
  </cellStyleXfs>
  <cellXfs count="195">
    <xf numFmtId="0" fontId="0" fillId="0" borderId="0" xfId="0"/>
    <xf numFmtId="0" fontId="4" fillId="2" borderId="1" xfId="0" applyFont="1" applyFill="1" applyBorder="1" applyAlignment="1">
      <alignment horizontal="left" vertical="center"/>
    </xf>
    <xf numFmtId="0" fontId="5" fillId="3" borderId="1" xfId="0" applyFont="1" applyFill="1" applyBorder="1" applyAlignment="1">
      <alignment horizontal="left" vertical="center"/>
    </xf>
    <xf numFmtId="0" fontId="6" fillId="2" borderId="2" xfId="0" applyFont="1" applyFill="1" applyBorder="1" applyAlignment="1">
      <alignment vertical="center" wrapText="1"/>
    </xf>
    <xf numFmtId="0" fontId="0" fillId="2" borderId="0" xfId="0" applyFill="1"/>
    <xf numFmtId="0" fontId="16" fillId="2" borderId="0" xfId="0" applyFont="1" applyFill="1" applyAlignment="1">
      <alignment vertical="top"/>
    </xf>
    <xf numFmtId="0" fontId="3" fillId="8" borderId="12" xfId="0" applyFont="1" applyFill="1" applyBorder="1"/>
    <xf numFmtId="0" fontId="3" fillId="8" borderId="13" xfId="0" applyFont="1" applyFill="1" applyBorder="1"/>
    <xf numFmtId="0" fontId="24" fillId="9" borderId="14" xfId="0" applyFont="1" applyFill="1" applyBorder="1" applyAlignment="1">
      <alignment horizontal="left" vertical="top" wrapText="1"/>
    </xf>
    <xf numFmtId="0" fontId="0" fillId="9" borderId="20" xfId="0" applyFill="1" applyBorder="1" applyAlignment="1">
      <alignment vertical="top" wrapText="1"/>
    </xf>
    <xf numFmtId="0" fontId="12" fillId="0" borderId="9" xfId="0" applyFont="1" applyBorder="1" applyAlignment="1">
      <alignment horizontal="left" vertical="top" wrapText="1"/>
    </xf>
    <xf numFmtId="0" fontId="0" fillId="9" borderId="20" xfId="0" applyFill="1" applyBorder="1" applyAlignment="1">
      <alignment horizontal="left" vertical="top" wrapText="1"/>
    </xf>
    <xf numFmtId="0" fontId="26" fillId="2" borderId="0" xfId="0" applyFont="1" applyFill="1" applyAlignment="1">
      <alignment vertical="top" wrapText="1"/>
    </xf>
    <xf numFmtId="0" fontId="12" fillId="2" borderId="0" xfId="0" applyFont="1" applyFill="1" applyAlignment="1">
      <alignment horizontal="left" vertical="top"/>
    </xf>
    <xf numFmtId="0" fontId="0" fillId="2" borderId="0" xfId="0" applyFill="1" applyAlignment="1">
      <alignment wrapText="1"/>
    </xf>
    <xf numFmtId="0" fontId="2" fillId="2" borderId="0" xfId="0" applyFont="1" applyFill="1" applyAlignment="1">
      <alignment wrapText="1"/>
    </xf>
    <xf numFmtId="0" fontId="17" fillId="13" borderId="0" xfId="0" applyFont="1" applyFill="1" applyAlignment="1">
      <alignment wrapText="1"/>
    </xf>
    <xf numFmtId="0" fontId="0" fillId="9" borderId="9" xfId="0" applyFill="1" applyBorder="1" applyAlignment="1">
      <alignment vertical="top" wrapText="1"/>
    </xf>
    <xf numFmtId="0" fontId="13" fillId="0" borderId="9" xfId="0" applyFont="1" applyBorder="1" applyAlignment="1">
      <alignment vertical="top" wrapText="1"/>
    </xf>
    <xf numFmtId="0" fontId="12" fillId="2" borderId="0" xfId="0" applyFont="1" applyFill="1" applyAlignment="1">
      <alignment vertical="top"/>
    </xf>
    <xf numFmtId="0" fontId="27" fillId="13" borderId="9" xfId="0" applyFont="1" applyFill="1" applyBorder="1" applyAlignment="1">
      <alignment vertical="top" wrapText="1"/>
    </xf>
    <xf numFmtId="0" fontId="1" fillId="13" borderId="9" xfId="0" applyFont="1" applyFill="1" applyBorder="1" applyAlignment="1">
      <alignment horizontal="center" vertical="center" wrapText="1"/>
    </xf>
    <xf numFmtId="0" fontId="1" fillId="7" borderId="9" xfId="0" applyFont="1" applyFill="1" applyBorder="1" applyAlignment="1">
      <alignment horizontal="center" vertical="center"/>
    </xf>
    <xf numFmtId="0" fontId="29" fillId="2" borderId="0" xfId="0" applyFont="1" applyFill="1" applyAlignment="1">
      <alignment vertical="top" wrapText="1"/>
    </xf>
    <xf numFmtId="0" fontId="17" fillId="13" borderId="9" xfId="0" applyFont="1" applyFill="1" applyBorder="1" applyAlignment="1">
      <alignment horizontal="center" vertical="center" wrapText="1"/>
    </xf>
    <xf numFmtId="0" fontId="28" fillId="9" borderId="9" xfId="0" applyFont="1" applyFill="1" applyBorder="1" applyAlignment="1">
      <alignment horizontal="left" vertical="top" wrapText="1"/>
    </xf>
    <xf numFmtId="0" fontId="14"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26" xfId="0" applyBorder="1"/>
    <xf numFmtId="0" fontId="0" fillId="0" borderId="0" xfId="0" applyAlignment="1">
      <alignment wrapText="1"/>
    </xf>
    <xf numFmtId="0" fontId="7" fillId="0" borderId="0" xfId="0" applyFont="1"/>
    <xf numFmtId="0" fontId="12" fillId="0" borderId="0" xfId="0" applyFont="1" applyAlignment="1">
      <alignment vertical="top" wrapText="1"/>
    </xf>
    <xf numFmtId="0" fontId="12" fillId="0" borderId="0" xfId="0" applyFont="1" applyAlignment="1">
      <alignment vertical="top"/>
    </xf>
    <xf numFmtId="3" fontId="0" fillId="0" borderId="0" xfId="0" applyNumberFormat="1"/>
    <xf numFmtId="3" fontId="0" fillId="0" borderId="0" xfId="0" applyNumberFormat="1" applyAlignment="1">
      <alignment horizontal="right"/>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3" fontId="0" fillId="0" borderId="0" xfId="0" applyNumberFormat="1" applyAlignment="1">
      <alignment horizontal="right" vertical="top"/>
    </xf>
    <xf numFmtId="0" fontId="31" fillId="0" borderId="9" xfId="0" applyFont="1" applyBorder="1" applyAlignment="1">
      <alignment vertical="center"/>
    </xf>
    <xf numFmtId="0" fontId="11" fillId="0" borderId="0" xfId="0" applyFont="1" applyAlignment="1">
      <alignment vertical="top" wrapText="1"/>
    </xf>
    <xf numFmtId="0" fontId="3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top" wrapText="1"/>
    </xf>
    <xf numFmtId="0" fontId="1" fillId="8" borderId="11" xfId="0" applyFont="1" applyFill="1" applyBorder="1" applyAlignment="1">
      <alignment vertical="center"/>
    </xf>
    <xf numFmtId="0" fontId="1" fillId="13" borderId="9" xfId="0" applyFont="1" applyFill="1" applyBorder="1" applyAlignment="1">
      <alignment horizontal="center" vertical="top" wrapText="1"/>
    </xf>
    <xf numFmtId="0" fontId="1" fillId="7" borderId="9" xfId="0" applyFont="1" applyFill="1" applyBorder="1" applyAlignment="1">
      <alignment horizontal="center" vertical="top"/>
    </xf>
    <xf numFmtId="0" fontId="21" fillId="13" borderId="10" xfId="0" applyFont="1" applyFill="1" applyBorder="1" applyAlignment="1">
      <alignment horizontal="center" vertical="top" wrapText="1"/>
    </xf>
    <xf numFmtId="0" fontId="1" fillId="7" borderId="9" xfId="0" applyFont="1" applyFill="1" applyBorder="1" applyAlignment="1">
      <alignment horizontal="center" vertical="top" wrapText="1"/>
    </xf>
    <xf numFmtId="0" fontId="0" fillId="0" borderId="3" xfId="0" applyBorder="1"/>
    <xf numFmtId="0" fontId="39" fillId="0" borderId="9" xfId="0" applyFont="1" applyBorder="1" applyAlignment="1">
      <alignment vertical="center"/>
    </xf>
    <xf numFmtId="0" fontId="0" fillId="0" borderId="0" xfId="0" applyAlignment="1">
      <alignment horizontal="left" wrapText="1"/>
    </xf>
    <xf numFmtId="0" fontId="21" fillId="5" borderId="15" xfId="0" applyFont="1" applyFill="1" applyBorder="1" applyAlignment="1">
      <alignment horizontal="center" vertical="top" wrapText="1"/>
    </xf>
    <xf numFmtId="0" fontId="21" fillId="5" borderId="24" xfId="0" applyFont="1" applyFill="1" applyBorder="1" applyAlignment="1">
      <alignment horizontal="center" vertical="top" wrapText="1"/>
    </xf>
    <xf numFmtId="0" fontId="21" fillId="6" borderId="15" xfId="0" applyFont="1" applyFill="1" applyBorder="1" applyAlignment="1">
      <alignment horizontal="center" vertical="top" wrapText="1"/>
    </xf>
    <xf numFmtId="0" fontId="21" fillId="6" borderId="24" xfId="0" applyFont="1" applyFill="1" applyBorder="1" applyAlignment="1">
      <alignment horizontal="center" vertical="top" wrapText="1"/>
    </xf>
    <xf numFmtId="0" fontId="21" fillId="5" borderId="23" xfId="0" applyFont="1" applyFill="1" applyBorder="1" applyAlignment="1">
      <alignment horizontal="center" vertical="top" wrapText="1"/>
    </xf>
    <xf numFmtId="0" fontId="0" fillId="0" borderId="37" xfId="0" applyBorder="1"/>
    <xf numFmtId="0" fontId="2" fillId="0" borderId="0" xfId="0" applyFont="1"/>
    <xf numFmtId="0" fontId="31" fillId="0" borderId="9" xfId="0" applyFont="1" applyBorder="1" applyAlignment="1">
      <alignment horizontal="left" vertical="top"/>
    </xf>
    <xf numFmtId="0" fontId="31" fillId="0" borderId="9" xfId="0" applyFont="1" applyBorder="1" applyAlignment="1">
      <alignment horizontal="left" vertical="top" wrapText="1"/>
    </xf>
    <xf numFmtId="0" fontId="31" fillId="0" borderId="27" xfId="0" applyFont="1" applyBorder="1" applyAlignment="1">
      <alignment horizontal="left" vertical="top"/>
    </xf>
    <xf numFmtId="0" fontId="31" fillId="0" borderId="25" xfId="0" applyFont="1" applyBorder="1" applyAlignment="1">
      <alignment horizontal="left" vertical="top"/>
    </xf>
    <xf numFmtId="0" fontId="31" fillId="0" borderId="25" xfId="0" applyFont="1" applyBorder="1" applyAlignment="1">
      <alignment horizontal="left" vertical="top" wrapText="1"/>
    </xf>
    <xf numFmtId="0" fontId="31" fillId="0" borderId="29" xfId="0" applyFont="1" applyBorder="1" applyAlignment="1">
      <alignment horizontal="left" vertical="top"/>
    </xf>
    <xf numFmtId="0" fontId="26" fillId="0" borderId="0" xfId="0" applyFont="1"/>
    <xf numFmtId="0" fontId="42" fillId="5" borderId="23" xfId="0" applyFont="1" applyFill="1" applyBorder="1" applyAlignment="1">
      <alignment horizontal="center" vertical="top" wrapText="1"/>
    </xf>
    <xf numFmtId="0" fontId="42" fillId="5" borderId="24" xfId="0" applyFont="1" applyFill="1" applyBorder="1" applyAlignment="1">
      <alignment horizontal="center" vertical="top" wrapText="1"/>
    </xf>
    <xf numFmtId="0" fontId="42" fillId="5" borderId="15" xfId="0" applyFont="1" applyFill="1" applyBorder="1" applyAlignment="1">
      <alignment horizontal="center" vertical="top" wrapText="1"/>
    </xf>
    <xf numFmtId="0" fontId="42" fillId="6" borderId="15" xfId="0" applyFont="1" applyFill="1" applyBorder="1" applyAlignment="1">
      <alignment horizontal="center" vertical="top" wrapText="1"/>
    </xf>
    <xf numFmtId="0" fontId="42" fillId="6" borderId="24" xfId="0" applyFont="1" applyFill="1" applyBorder="1" applyAlignment="1">
      <alignment horizontal="center" vertical="top" wrapText="1"/>
    </xf>
    <xf numFmtId="0" fontId="31" fillId="0" borderId="0" xfId="0" applyFont="1"/>
    <xf numFmtId="0" fontId="31" fillId="9" borderId="20" xfId="0" applyFont="1" applyFill="1" applyBorder="1" applyAlignment="1">
      <alignment vertical="top" wrapText="1"/>
    </xf>
    <xf numFmtId="0" fontId="31" fillId="9" borderId="32" xfId="0" applyFont="1" applyFill="1" applyBorder="1" applyAlignment="1">
      <alignment vertical="top" wrapText="1"/>
    </xf>
    <xf numFmtId="0" fontId="31" fillId="9" borderId="28" xfId="0" applyFont="1" applyFill="1" applyBorder="1" applyAlignment="1">
      <alignment vertical="top" wrapText="1"/>
    </xf>
    <xf numFmtId="0" fontId="46" fillId="0" borderId="0" xfId="0" applyFont="1"/>
    <xf numFmtId="0" fontId="45" fillId="13" borderId="0" xfId="0" applyFont="1" applyFill="1" applyAlignment="1">
      <alignment wrapText="1"/>
    </xf>
    <xf numFmtId="0" fontId="31" fillId="9" borderId="9" xfId="0" applyFont="1" applyFill="1" applyBorder="1" applyAlignment="1">
      <alignment vertical="top" wrapText="1"/>
    </xf>
    <xf numFmtId="0" fontId="48" fillId="13" borderId="9" xfId="0" applyFont="1" applyFill="1" applyBorder="1" applyAlignment="1">
      <alignment vertical="top" wrapText="1"/>
    </xf>
    <xf numFmtId="0" fontId="49" fillId="9" borderId="9" xfId="0" applyFont="1" applyFill="1" applyBorder="1" applyAlignment="1">
      <alignment vertical="top" wrapText="1"/>
    </xf>
    <xf numFmtId="0" fontId="50" fillId="2" borderId="0" xfId="0" applyFont="1" applyFill="1" applyAlignment="1">
      <alignment vertical="top" wrapText="1"/>
    </xf>
    <xf numFmtId="0" fontId="12" fillId="0" borderId="10" xfId="0" applyFont="1" applyBorder="1" applyAlignment="1">
      <alignment vertical="top" wrapText="1"/>
    </xf>
    <xf numFmtId="0" fontId="12" fillId="0" borderId="9" xfId="0" applyFont="1" applyBorder="1" applyAlignment="1">
      <alignment vertical="top" wrapText="1"/>
    </xf>
    <xf numFmtId="0" fontId="0" fillId="0" borderId="9" xfId="0" applyBorder="1" applyAlignment="1">
      <alignment vertical="top" wrapText="1"/>
    </xf>
    <xf numFmtId="0" fontId="12" fillId="0" borderId="8" xfId="0" applyFont="1" applyBorder="1" applyAlignment="1">
      <alignment vertical="top" wrapText="1"/>
    </xf>
    <xf numFmtId="0" fontId="12" fillId="0" borderId="15" xfId="0" applyFont="1" applyBorder="1" applyAlignment="1">
      <alignment vertical="top" wrapText="1"/>
    </xf>
    <xf numFmtId="164" fontId="12" fillId="0" borderId="9" xfId="0" applyNumberFormat="1" applyFont="1" applyBorder="1" applyAlignment="1">
      <alignment vertical="top" wrapText="1"/>
    </xf>
    <xf numFmtId="164" fontId="12" fillId="0" borderId="11" xfId="0" applyNumberFormat="1" applyFont="1" applyBorder="1" applyAlignment="1">
      <alignment vertical="top" wrapText="1"/>
    </xf>
    <xf numFmtId="9" fontId="12" fillId="0" borderId="11" xfId="0" applyNumberFormat="1" applyFont="1" applyBorder="1" applyAlignment="1">
      <alignment vertical="top" wrapText="1"/>
    </xf>
    <xf numFmtId="0" fontId="12" fillId="0" borderId="11" xfId="0" applyFont="1" applyBorder="1" applyAlignment="1">
      <alignment vertical="top" wrapText="1"/>
    </xf>
    <xf numFmtId="0" fontId="12" fillId="0" borderId="31" xfId="0" applyFont="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0" fillId="0" borderId="0" xfId="0" applyAlignment="1">
      <alignment horizontal="left" vertical="top"/>
    </xf>
    <xf numFmtId="0" fontId="17" fillId="2" borderId="0" xfId="0" applyFont="1" applyFill="1" applyAlignment="1">
      <alignment vertical="top" wrapText="1"/>
    </xf>
    <xf numFmtId="0" fontId="0" fillId="0" borderId="45" xfId="0" applyBorder="1"/>
    <xf numFmtId="0" fontId="0" fillId="0" borderId="46" xfId="0" applyBorder="1"/>
    <xf numFmtId="0" fontId="0" fillId="0" borderId="1" xfId="0" applyBorder="1"/>
    <xf numFmtId="0" fontId="0" fillId="2" borderId="1" xfId="0" applyFill="1" applyBorder="1"/>
    <xf numFmtId="0" fontId="8" fillId="0" borderId="0" xfId="0" applyFont="1" applyAlignment="1">
      <alignment vertical="top" wrapText="1"/>
    </xf>
    <xf numFmtId="0" fontId="52" fillId="0" borderId="0" xfId="0" applyFont="1" applyAlignment="1">
      <alignment vertical="top" wrapText="1"/>
    </xf>
    <xf numFmtId="0" fontId="22" fillId="10" borderId="21" xfId="0" applyFont="1" applyFill="1" applyBorder="1" applyAlignment="1">
      <alignment vertical="center" wrapText="1"/>
    </xf>
    <xf numFmtId="0" fontId="0" fillId="0" borderId="1" xfId="0" applyBorder="1" applyAlignment="1">
      <alignment vertical="center"/>
    </xf>
    <xf numFmtId="0" fontId="0" fillId="0" borderId="0" xfId="0" applyAlignment="1">
      <alignment vertical="center"/>
    </xf>
    <xf numFmtId="0" fontId="13" fillId="2" borderId="0" xfId="0" applyFont="1" applyFill="1" applyAlignment="1">
      <alignment horizontal="left" vertical="center" wrapText="1"/>
    </xf>
    <xf numFmtId="0" fontId="0" fillId="2" borderId="0" xfId="0" applyFill="1" applyAlignment="1">
      <alignment vertical="center"/>
    </xf>
    <xf numFmtId="0" fontId="22" fillId="11" borderId="22" xfId="0" applyFont="1" applyFill="1" applyBorder="1" applyAlignment="1">
      <alignment vertical="center" wrapText="1"/>
    </xf>
    <xf numFmtId="0" fontId="22" fillId="12" borderId="19" xfId="0" applyFont="1" applyFill="1" applyBorder="1" applyAlignment="1">
      <alignment vertical="center" wrapText="1"/>
    </xf>
    <xf numFmtId="0" fontId="22" fillId="12" borderId="16" xfId="0" applyFont="1" applyFill="1" applyBorder="1" applyAlignment="1">
      <alignment vertical="center" wrapText="1"/>
    </xf>
    <xf numFmtId="0" fontId="22" fillId="12" borderId="21" xfId="0" applyFont="1" applyFill="1" applyBorder="1" applyAlignment="1">
      <alignment vertical="center" wrapText="1"/>
    </xf>
    <xf numFmtId="0" fontId="9" fillId="4" borderId="1" xfId="0" applyFont="1" applyFill="1" applyBorder="1" applyAlignment="1">
      <alignment horizontal="left" vertical="center"/>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0" fillId="2" borderId="7" xfId="0" applyFill="1" applyBorder="1" applyAlignment="1">
      <alignment vertical="center"/>
    </xf>
    <xf numFmtId="0" fontId="15" fillId="2" borderId="0" xfId="0" applyFont="1" applyFill="1" applyAlignment="1">
      <alignment horizontal="left" vertical="center"/>
    </xf>
    <xf numFmtId="0" fontId="22" fillId="10" borderId="19" xfId="0" applyFont="1" applyFill="1" applyBorder="1" applyAlignment="1">
      <alignment vertical="center" wrapText="1"/>
    </xf>
    <xf numFmtId="0" fontId="22" fillId="10" borderId="16" xfId="0" applyFont="1" applyFill="1" applyBorder="1" applyAlignment="1">
      <alignment vertical="center" wrapText="1"/>
    </xf>
    <xf numFmtId="0" fontId="31" fillId="0" borderId="9" xfId="0" applyFont="1" applyBorder="1" applyAlignment="1">
      <alignment vertical="top" wrapText="1"/>
    </xf>
    <xf numFmtId="0" fontId="0" fillId="17" borderId="0" xfId="0" applyFill="1"/>
    <xf numFmtId="0" fontId="31" fillId="0" borderId="0" xfId="0" applyFont="1" applyAlignment="1">
      <alignment vertical="top" wrapText="1"/>
    </xf>
    <xf numFmtId="0" fontId="31" fillId="0" borderId="10" xfId="0" applyFont="1" applyBorder="1" applyAlignment="1">
      <alignment vertical="center"/>
    </xf>
    <xf numFmtId="0" fontId="39" fillId="9" borderId="20" xfId="0" applyFont="1" applyFill="1" applyBorder="1" applyAlignment="1">
      <alignment vertical="top" wrapText="1"/>
    </xf>
    <xf numFmtId="0" fontId="39" fillId="0" borderId="9" xfId="0" applyFont="1" applyBorder="1" applyAlignment="1">
      <alignment horizontal="left" vertical="top"/>
    </xf>
    <xf numFmtId="0" fontId="39" fillId="0" borderId="9" xfId="0" applyFont="1" applyBorder="1" applyAlignment="1">
      <alignment horizontal="left" vertical="top" wrapText="1"/>
    </xf>
    <xf numFmtId="0" fontId="39" fillId="0" borderId="27" xfId="0" applyFont="1" applyBorder="1" applyAlignment="1">
      <alignment horizontal="left" vertical="top"/>
    </xf>
    <xf numFmtId="0" fontId="39" fillId="9" borderId="14" xfId="0" applyFont="1" applyFill="1" applyBorder="1" applyAlignment="1">
      <alignment vertical="top" wrapText="1"/>
    </xf>
    <xf numFmtId="0" fontId="51" fillId="9" borderId="14" xfId="0" applyFont="1" applyFill="1" applyBorder="1" applyAlignment="1">
      <alignment horizontal="left" vertical="top" wrapText="1"/>
    </xf>
    <xf numFmtId="0" fontId="39" fillId="9" borderId="14" xfId="0" applyFont="1" applyFill="1" applyBorder="1" applyAlignment="1">
      <alignment horizontal="left" vertical="top" wrapText="1"/>
    </xf>
    <xf numFmtId="0" fontId="39" fillId="0" borderId="27" xfId="0" applyFont="1" applyBorder="1" applyAlignment="1">
      <alignment horizontal="left" vertical="top" wrapText="1"/>
    </xf>
    <xf numFmtId="0" fontId="51" fillId="9" borderId="20" xfId="0" applyFont="1" applyFill="1" applyBorder="1" applyAlignment="1">
      <alignment horizontal="left" vertical="top" wrapText="1"/>
    </xf>
    <xf numFmtId="0" fontId="0" fillId="9" borderId="0" xfId="0" applyFill="1" applyAlignment="1">
      <alignment vertical="top" wrapText="1"/>
    </xf>
    <xf numFmtId="0" fontId="9" fillId="2" borderId="0" xfId="0" applyFont="1" applyFill="1" applyAlignment="1">
      <alignment horizontal="left" vertical="center"/>
    </xf>
    <xf numFmtId="0" fontId="9" fillId="2" borderId="47" xfId="0" applyFont="1" applyFill="1" applyBorder="1" applyAlignment="1">
      <alignment horizontal="left" vertical="center"/>
    </xf>
    <xf numFmtId="0" fontId="23" fillId="2" borderId="17"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18"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8" xfId="0" applyFont="1" applyFill="1" applyBorder="1" applyAlignment="1">
      <alignment horizontal="left" vertical="center" wrapText="1"/>
    </xf>
    <xf numFmtId="0" fontId="0" fillId="0" borderId="0" xfId="0" applyAlignment="1">
      <alignment horizontal="left" vertical="center" wrapText="1"/>
    </xf>
    <xf numFmtId="0" fontId="0" fillId="0" borderId="47" xfId="0" applyBorder="1" applyAlignment="1">
      <alignment horizontal="left" vertical="center" wrapText="1"/>
    </xf>
    <xf numFmtId="0" fontId="38" fillId="12" borderId="8" xfId="0" applyFont="1" applyFill="1" applyBorder="1" applyAlignment="1">
      <alignment horizontal="left" vertical="center" wrapText="1"/>
    </xf>
    <xf numFmtId="0" fontId="38" fillId="12" borderId="10" xfId="0" applyFont="1" applyFill="1" applyBorder="1" applyAlignment="1">
      <alignment horizontal="left" vertical="center" wrapText="1"/>
    </xf>
    <xf numFmtId="0" fontId="19" fillId="5" borderId="33" xfId="0" applyFont="1" applyFill="1" applyBorder="1" applyAlignment="1">
      <alignment horizontal="center" vertical="top" wrapText="1"/>
    </xf>
    <xf numFmtId="0" fontId="18" fillId="14" borderId="8" xfId="0" applyFont="1" applyFill="1" applyBorder="1" applyAlignment="1">
      <alignment horizontal="left" vertical="top" wrapText="1"/>
    </xf>
    <xf numFmtId="0" fontId="18" fillId="14" borderId="36" xfId="0" applyFont="1" applyFill="1" applyBorder="1" applyAlignment="1">
      <alignment horizontal="left" vertical="top" wrapText="1"/>
    </xf>
    <xf numFmtId="0" fontId="0" fillId="14" borderId="10" xfId="0" applyFill="1" applyBorder="1" applyAlignment="1">
      <alignment horizontal="left" vertical="top" wrapText="1"/>
    </xf>
    <xf numFmtId="0" fontId="37" fillId="2" borderId="0" xfId="0" applyFont="1" applyFill="1" applyAlignment="1">
      <alignment horizontal="left" vertical="center" wrapText="1"/>
    </xf>
    <xf numFmtId="0" fontId="37" fillId="2" borderId="18" xfId="0" applyFont="1" applyFill="1" applyBorder="1" applyAlignment="1">
      <alignment horizontal="left" vertical="center" wrapText="1"/>
    </xf>
    <xf numFmtId="0" fontId="37" fillId="2" borderId="23" xfId="0" applyFont="1" applyFill="1" applyBorder="1" applyAlignment="1">
      <alignment horizontal="left" vertical="center" wrapText="1"/>
    </xf>
    <xf numFmtId="0" fontId="37" fillId="2" borderId="24" xfId="0" applyFont="1" applyFill="1" applyBorder="1" applyAlignment="1">
      <alignment horizontal="left" vertical="center" wrapText="1"/>
    </xf>
    <xf numFmtId="0" fontId="20" fillId="15" borderId="31" xfId="0" applyFont="1" applyFill="1" applyBorder="1" applyAlignment="1">
      <alignment horizontal="center" vertical="top" wrapText="1"/>
    </xf>
    <xf numFmtId="0" fontId="20" fillId="15" borderId="17" xfId="0" applyFont="1" applyFill="1" applyBorder="1" applyAlignment="1">
      <alignment horizontal="center" vertical="top" wrapText="1"/>
    </xf>
    <xf numFmtId="0" fontId="20" fillId="15" borderId="15" xfId="0" applyFont="1" applyFill="1" applyBorder="1" applyAlignment="1">
      <alignment horizontal="center" vertical="top" wrapText="1"/>
    </xf>
    <xf numFmtId="0" fontId="40" fillId="16" borderId="8" xfId="0" applyFont="1" applyFill="1" applyBorder="1" applyAlignment="1">
      <alignment horizontal="center" vertical="top"/>
    </xf>
    <xf numFmtId="0" fontId="40" fillId="16" borderId="36" xfId="0" applyFont="1" applyFill="1" applyBorder="1" applyAlignment="1">
      <alignment horizontal="center" vertical="top"/>
    </xf>
    <xf numFmtId="0" fontId="40" fillId="16" borderId="10" xfId="0" applyFont="1" applyFill="1" applyBorder="1" applyAlignment="1">
      <alignment horizontal="center" vertical="top"/>
    </xf>
    <xf numFmtId="0" fontId="21" fillId="5" borderId="3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21" fillId="5" borderId="11" xfId="0" applyFont="1" applyFill="1" applyBorder="1" applyAlignment="1">
      <alignment horizontal="center" vertical="top" wrapText="1"/>
    </xf>
    <xf numFmtId="0" fontId="21" fillId="6" borderId="11" xfId="0" applyFont="1" applyFill="1" applyBorder="1" applyAlignment="1">
      <alignment horizontal="center" vertical="top" wrapText="1"/>
    </xf>
    <xf numFmtId="0" fontId="21" fillId="6" borderId="30" xfId="0" applyFont="1" applyFill="1" applyBorder="1" applyAlignment="1">
      <alignment horizontal="center" vertical="top" wrapText="1"/>
    </xf>
    <xf numFmtId="0" fontId="20" fillId="6" borderId="33" xfId="0" applyFont="1" applyFill="1" applyBorder="1" applyAlignment="1">
      <alignment horizontal="center" vertical="top" wrapText="1"/>
    </xf>
    <xf numFmtId="0" fontId="20" fillId="6" borderId="30" xfId="0" applyFont="1" applyFill="1" applyBorder="1" applyAlignment="1">
      <alignment horizontal="center" vertical="top" wrapText="1"/>
    </xf>
    <xf numFmtId="0" fontId="0" fillId="2" borderId="0" xfId="0" applyFill="1" applyAlignment="1">
      <alignment horizontal="left" vertical="center" wrapText="1"/>
    </xf>
    <xf numFmtId="0" fontId="0" fillId="2" borderId="38" xfId="0" applyFill="1" applyBorder="1" applyAlignment="1">
      <alignment horizontal="left" vertical="center" wrapText="1"/>
    </xf>
    <xf numFmtId="0" fontId="41" fillId="14" borderId="34" xfId="0" applyFont="1" applyFill="1" applyBorder="1" applyAlignment="1">
      <alignment horizontal="left" vertical="top" wrapText="1"/>
    </xf>
    <xf numFmtId="0" fontId="41" fillId="14" borderId="35" xfId="0" applyFont="1" applyFill="1" applyBorder="1" applyAlignment="1">
      <alignment horizontal="left" vertical="top" wrapText="1"/>
    </xf>
    <xf numFmtId="0" fontId="41" fillId="14" borderId="14" xfId="0" applyFont="1" applyFill="1" applyBorder="1" applyAlignment="1">
      <alignment horizontal="left" vertical="top" wrapText="1"/>
    </xf>
    <xf numFmtId="0" fontId="42" fillId="6" borderId="11" xfId="0" applyFont="1" applyFill="1" applyBorder="1" applyAlignment="1">
      <alignment horizontal="center" vertical="top" wrapText="1"/>
    </xf>
    <xf numFmtId="0" fontId="42" fillId="6" borderId="30" xfId="0" applyFont="1" applyFill="1" applyBorder="1" applyAlignment="1">
      <alignment horizontal="center" vertical="top" wrapText="1"/>
    </xf>
    <xf numFmtId="0" fontId="43" fillId="6" borderId="39" xfId="0" applyFont="1" applyFill="1" applyBorder="1" applyAlignment="1">
      <alignment horizontal="center" vertical="top" wrapText="1"/>
    </xf>
    <xf numFmtId="0" fontId="43" fillId="6" borderId="40" xfId="0" applyFont="1" applyFill="1" applyBorder="1" applyAlignment="1">
      <alignment horizontal="center" vertical="top" wrapText="1"/>
    </xf>
    <xf numFmtId="0" fontId="43" fillId="15" borderId="41" xfId="0" applyFont="1" applyFill="1" applyBorder="1" applyAlignment="1">
      <alignment horizontal="center" vertical="top" wrapText="1"/>
    </xf>
    <xf numFmtId="0" fontId="43" fillId="15" borderId="17" xfId="0" applyFont="1" applyFill="1" applyBorder="1" applyAlignment="1">
      <alignment horizontal="center" vertical="top" wrapText="1"/>
    </xf>
    <xf numFmtId="0" fontId="43" fillId="15" borderId="15" xfId="0" applyFont="1" applyFill="1" applyBorder="1" applyAlignment="1">
      <alignment horizontal="center" vertical="top" wrapText="1"/>
    </xf>
    <xf numFmtId="0" fontId="44" fillId="16" borderId="42" xfId="0" applyFont="1" applyFill="1" applyBorder="1" applyAlignment="1">
      <alignment horizontal="center" vertical="top"/>
    </xf>
    <xf numFmtId="0" fontId="44" fillId="16" borderId="43" xfId="0" applyFont="1" applyFill="1" applyBorder="1" applyAlignment="1">
      <alignment horizontal="center" vertical="top"/>
    </xf>
    <xf numFmtId="0" fontId="44" fillId="16" borderId="44" xfId="0" applyFont="1" applyFill="1" applyBorder="1" applyAlignment="1">
      <alignment horizontal="center" vertical="top"/>
    </xf>
    <xf numFmtId="0" fontId="42" fillId="5" borderId="39" xfId="0" applyFont="1" applyFill="1" applyBorder="1" applyAlignment="1">
      <alignment horizontal="center" vertical="top" wrapText="1"/>
    </xf>
    <xf numFmtId="0" fontId="42" fillId="5" borderId="33" xfId="0" applyFont="1" applyFill="1" applyBorder="1" applyAlignment="1">
      <alignment horizontal="center" vertical="top" wrapText="1"/>
    </xf>
    <xf numFmtId="0" fontId="42" fillId="5" borderId="30" xfId="0" applyFont="1" applyFill="1" applyBorder="1" applyAlignment="1">
      <alignment horizontal="center" vertical="top" wrapText="1"/>
    </xf>
    <xf numFmtId="0" fontId="42" fillId="5" borderId="11" xfId="0" applyFont="1" applyFill="1" applyBorder="1" applyAlignment="1">
      <alignment horizontal="center" vertical="top" wrapText="1"/>
    </xf>
    <xf numFmtId="0" fontId="54" fillId="0" borderId="0" xfId="2" applyAlignment="1">
      <alignment vertical="top"/>
    </xf>
    <xf numFmtId="0" fontId="54" fillId="0" borderId="3" xfId="2" applyBorder="1" applyAlignment="1">
      <alignment vertical="top"/>
    </xf>
    <xf numFmtId="0" fontId="0" fillId="0" borderId="3" xfId="0" applyBorder="1" applyAlignment="1">
      <alignment vertical="top"/>
    </xf>
    <xf numFmtId="0" fontId="0" fillId="0" borderId="3" xfId="0" applyBorder="1" applyAlignment="1">
      <alignment vertical="top" wrapText="1"/>
    </xf>
    <xf numFmtId="0" fontId="31" fillId="0" borderId="10" xfId="0" applyFont="1" applyBorder="1" applyAlignment="1">
      <alignment vertical="top" wrapText="1"/>
    </xf>
    <xf numFmtId="0" fontId="31" fillId="9" borderId="14" xfId="0" applyFont="1" applyFill="1" applyBorder="1" applyAlignment="1">
      <alignment vertical="top" wrapText="1"/>
    </xf>
    <xf numFmtId="0" fontId="31" fillId="0" borderId="15" xfId="0" applyFont="1" applyBorder="1" applyAlignment="1">
      <alignment vertical="top" wrapText="1"/>
    </xf>
    <xf numFmtId="0" fontId="31" fillId="0" borderId="1" xfId="0" applyFont="1" applyBorder="1"/>
    <xf numFmtId="0" fontId="31" fillId="0" borderId="0" xfId="0" applyFont="1" applyAlignment="1">
      <alignment horizontal="left" vertical="top"/>
    </xf>
  </cellXfs>
  <cellStyles count="3">
    <cellStyle name="Hüperlink" xfId="2" builtinId="8"/>
    <cellStyle name="Hyperlink 2" xfId="1" xr:uid="{00000000-0005-0000-0000-000000000000}"/>
    <cellStyle name="Normaallaad" xfId="0" builtinId="0"/>
  </cellStyles>
  <dxfs count="0"/>
  <tableStyles count="0" defaultTableStyle="TableStyleMedium2" defaultPivotStyle="PivotStyleLight16"/>
  <colors>
    <mruColors>
      <color rgb="FF1F497D"/>
      <color rgb="FF1E7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erviseamet.ee/et/nakkushaigused/tervishoiutootajale/nakkushaigustesse-haigestumine/gripp-ja-gripilaadsetesse" TargetMode="External"/><Relationship Id="rId2" Type="http://schemas.openxmlformats.org/officeDocument/2006/relationships/hyperlink" Target="https://www.terviseamet.ee/et/koroonaviirus/epiidulevaated" TargetMode="External"/><Relationship Id="rId1" Type="http://schemas.openxmlformats.org/officeDocument/2006/relationships/hyperlink" Target="https://www.terviseamet.ee/et/nakkushaigused/tervishoiutootajale/nakkushaigustesse-haigestumine/gripp-ja-gripilaadsetess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CO79"/>
  <sheetViews>
    <sheetView tabSelected="1" topLeftCell="A18" zoomScale="96" zoomScaleNormal="96" workbookViewId="0">
      <pane xSplit="1" topLeftCell="B1" activePane="topRight" state="frozen"/>
      <selection pane="topRight" activeCell="B75" sqref="B75"/>
    </sheetView>
  </sheetViews>
  <sheetFormatPr defaultRowHeight="14.5" x14ac:dyDescent="0.35"/>
  <cols>
    <col min="1" max="1" width="25.6328125" customWidth="1"/>
    <col min="2" max="2" width="25.6328125" style="29" customWidth="1"/>
    <col min="3" max="7" width="25.6328125" customWidth="1"/>
    <col min="8" max="8" width="25.6328125" style="30" customWidth="1"/>
    <col min="9" max="11" width="25.6328125" customWidth="1"/>
    <col min="12" max="12" width="5.6328125" style="57" customWidth="1"/>
    <col min="13" max="13" width="37.08984375" customWidth="1"/>
    <col min="14" max="34" width="20.6328125" customWidth="1"/>
  </cols>
  <sheetData>
    <row r="1" spans="1:93" ht="33" customHeight="1" x14ac:dyDescent="0.35">
      <c r="A1" s="1" t="str">
        <f>Language!B3</f>
        <v>Select language</v>
      </c>
      <c r="B1" s="2" t="s">
        <v>0</v>
      </c>
      <c r="C1" s="3" t="str">
        <f>Language!B6 &amp; ""</f>
        <v>Russian country name added for data analysis reasons</v>
      </c>
      <c r="D1" s="4"/>
      <c r="E1" s="4"/>
      <c r="F1" s="4"/>
      <c r="G1" s="4"/>
      <c r="H1" s="97"/>
      <c r="I1" s="97"/>
      <c r="J1" s="97"/>
      <c r="K1" s="97"/>
      <c r="L1" s="97"/>
      <c r="M1" s="98"/>
      <c r="N1" s="97"/>
      <c r="O1" s="97"/>
      <c r="P1" s="97"/>
      <c r="Q1" s="97"/>
      <c r="R1" s="97"/>
      <c r="S1" s="97"/>
      <c r="T1" s="97"/>
      <c r="U1" s="97"/>
      <c r="V1" s="97"/>
      <c r="W1" s="97"/>
      <c r="X1" s="97"/>
      <c r="Y1" s="97"/>
      <c r="Z1" s="97"/>
      <c r="AA1" s="97"/>
      <c r="AB1" s="97"/>
      <c r="AC1" s="97"/>
      <c r="AD1" s="97"/>
      <c r="AE1" s="97"/>
      <c r="AF1" s="97"/>
      <c r="AG1" s="97"/>
      <c r="AH1" s="97"/>
    </row>
    <row r="2" spans="1:93" ht="30" customHeight="1" x14ac:dyDescent="0.35">
      <c r="A2" s="110" t="str">
        <f>Language!B4</f>
        <v>Country</v>
      </c>
      <c r="B2" s="111" t="s">
        <v>1</v>
      </c>
      <c r="C2" s="112" t="str">
        <f>_xlfn.XLOOKUP(Country,Countries!A2:A59,Countries!E2:E59)</f>
        <v>Эстония</v>
      </c>
      <c r="E2" s="4"/>
      <c r="F2" s="4"/>
      <c r="G2" s="4"/>
      <c r="H2" s="44" t="str">
        <f>Language!B187</f>
        <v>Common definitions</v>
      </c>
      <c r="I2" s="6"/>
      <c r="J2" s="6"/>
      <c r="K2" s="6"/>
      <c r="L2" s="6"/>
      <c r="M2" s="7"/>
      <c r="N2" s="97"/>
      <c r="O2" s="97"/>
      <c r="P2" s="97"/>
      <c r="Q2" s="97"/>
      <c r="R2" s="97"/>
      <c r="S2" s="97"/>
      <c r="T2" s="97"/>
      <c r="U2" s="97"/>
      <c r="V2" s="97"/>
      <c r="W2" s="97"/>
      <c r="X2" s="97"/>
      <c r="Y2" s="97"/>
      <c r="Z2" s="97"/>
      <c r="AA2" s="97"/>
      <c r="AB2" s="97"/>
      <c r="AC2" s="97"/>
      <c r="AD2" s="97"/>
      <c r="AE2" s="97"/>
      <c r="AF2" s="97"/>
      <c r="AG2" s="97"/>
      <c r="AH2" s="97"/>
    </row>
    <row r="3" spans="1:93" ht="38.25" customHeight="1" x14ac:dyDescent="0.35">
      <c r="A3" s="110" t="str">
        <f>Language!B5</f>
        <v>Year</v>
      </c>
      <c r="B3" s="113">
        <v>2023</v>
      </c>
      <c r="C3" s="114"/>
      <c r="D3" s="4"/>
      <c r="E3" s="4"/>
      <c r="F3" s="4"/>
      <c r="G3" s="4"/>
      <c r="H3" s="117" t="str">
        <f>Language!B143</f>
        <v>ILI  - ECDC</v>
      </c>
      <c r="I3" s="134" t="str">
        <f>Language!B151</f>
        <v>Sudden onset of symptoms and at least one of the following four systemic symptoms: fever or feverishness, malaise, headache, myalgia and at least one of the following three respiratory symptoms: cough, sore throat or shortness of breath.</v>
      </c>
      <c r="J3" s="135"/>
      <c r="K3" s="135"/>
      <c r="L3" s="135"/>
      <c r="M3" s="136"/>
      <c r="N3" s="97"/>
      <c r="O3" s="97"/>
      <c r="P3" s="97"/>
      <c r="Q3" s="97"/>
      <c r="R3" s="97"/>
      <c r="S3" s="97"/>
      <c r="T3" s="97"/>
      <c r="U3" s="97"/>
      <c r="V3" s="97"/>
      <c r="W3" s="97"/>
      <c r="X3" s="97"/>
      <c r="Y3" s="97"/>
      <c r="Z3" s="97"/>
      <c r="AA3" s="97"/>
      <c r="AB3" s="97"/>
      <c r="AC3" s="97"/>
      <c r="AD3" s="97"/>
      <c r="AE3" s="97"/>
      <c r="AF3" s="97"/>
      <c r="AG3" s="97"/>
      <c r="AH3" s="97"/>
    </row>
    <row r="4" spans="1:93" s="103" customFormat="1" ht="30" customHeight="1" x14ac:dyDescent="0.35">
      <c r="A4" s="115"/>
      <c r="B4" s="104"/>
      <c r="C4" s="105"/>
      <c r="D4" s="105"/>
      <c r="E4" s="105"/>
      <c r="F4" s="105"/>
      <c r="G4" s="105"/>
      <c r="H4" s="116" t="str">
        <f>Language!B144</f>
        <v>ILI - WHO 2014</v>
      </c>
      <c r="I4" s="134" t="str">
        <f>Language!B152</f>
        <v>An acute respiratory infection with: measured fever of ≥ 38 C° and cough; with onset within the last 10 days.</v>
      </c>
      <c r="J4" s="135"/>
      <c r="K4" s="135"/>
      <c r="L4" s="135"/>
      <c r="M4" s="136"/>
      <c r="N4" s="102"/>
      <c r="O4" s="102"/>
      <c r="P4" s="102"/>
      <c r="Q4" s="102"/>
      <c r="R4" s="102"/>
      <c r="S4" s="102"/>
      <c r="T4" s="102"/>
      <c r="U4" s="102"/>
      <c r="V4" s="102"/>
      <c r="W4" s="102"/>
      <c r="X4" s="102"/>
      <c r="Y4" s="102"/>
      <c r="Z4" s="102"/>
      <c r="AA4" s="102"/>
      <c r="AB4" s="102"/>
      <c r="AC4" s="102"/>
      <c r="AD4" s="102"/>
      <c r="AE4" s="102"/>
      <c r="AF4" s="102"/>
      <c r="AG4" s="102"/>
      <c r="AH4" s="102"/>
    </row>
    <row r="5" spans="1:93" s="103" customFormat="1" ht="28.5" customHeight="1" x14ac:dyDescent="0.35">
      <c r="A5" s="115" t="str">
        <f>Language!B7</f>
        <v>Notes:</v>
      </c>
      <c r="B5" s="104"/>
      <c r="C5" s="105"/>
      <c r="D5" s="105"/>
      <c r="E5" s="105"/>
      <c r="F5" s="105"/>
      <c r="G5" s="105"/>
      <c r="H5" s="116" t="str">
        <f>Language!B145</f>
        <v>ILI - WHO 2011</v>
      </c>
      <c r="I5" s="137" t="str">
        <f>Language!B153</f>
        <v>An acute respiratory illness with onset during the last 7 days with: measured temperature ≥ 38°C, AND cough.</v>
      </c>
      <c r="J5" s="138"/>
      <c r="K5" s="138"/>
      <c r="L5" s="138"/>
      <c r="M5" s="139"/>
      <c r="N5" s="102"/>
      <c r="O5" s="102"/>
      <c r="P5" s="102"/>
      <c r="Q5" s="102"/>
      <c r="R5" s="102"/>
      <c r="S5" s="102"/>
      <c r="T5" s="102"/>
      <c r="U5" s="102"/>
      <c r="V5" s="102"/>
      <c r="W5" s="102"/>
      <c r="X5" s="102"/>
      <c r="Y5" s="102"/>
      <c r="Z5" s="102"/>
      <c r="AA5" s="102"/>
      <c r="AB5" s="102"/>
      <c r="AC5" s="102"/>
      <c r="AD5" s="102"/>
      <c r="AE5" s="102"/>
      <c r="AF5" s="102"/>
      <c r="AG5" s="102"/>
      <c r="AH5" s="102"/>
    </row>
    <row r="6" spans="1:93" s="37" customFormat="1" ht="62.25" customHeight="1" x14ac:dyDescent="0.35">
      <c r="A6" s="140" t="str">
        <f>Language!B170</f>
        <v>Sentinel surveillance involves a limited number of selected primary healthcare sites or hospitals that report specified health events that may be generalizable to and representative for the whole population.
facilities or hospitals report the occurrence of specified health events.</v>
      </c>
      <c r="B6" s="140"/>
      <c r="C6" s="140"/>
      <c r="D6" s="140"/>
      <c r="E6" s="140"/>
      <c r="F6" s="140"/>
      <c r="G6" s="141"/>
      <c r="H6" s="101" t="str">
        <f>Language!B146</f>
        <v>ILI - WHO &lt;2011</v>
      </c>
      <c r="I6" s="134" t="str">
        <f>Language!B154</f>
        <v>Sudden onset of fever &gt;38 C° AND cough OR sore throat in the absence of other diagnosis.</v>
      </c>
      <c r="J6" s="135"/>
      <c r="K6" s="135"/>
      <c r="L6" s="135"/>
      <c r="M6" s="136"/>
      <c r="N6" s="97"/>
      <c r="O6" s="97"/>
      <c r="P6" s="97"/>
      <c r="Q6" s="97"/>
      <c r="R6" s="97"/>
      <c r="S6" s="97"/>
      <c r="T6" s="97"/>
      <c r="U6" s="97"/>
      <c r="V6" s="97"/>
      <c r="W6" s="97"/>
      <c r="X6" s="97"/>
      <c r="Y6" s="97"/>
      <c r="Z6" s="97"/>
      <c r="AA6" s="97"/>
      <c r="AB6" s="97"/>
      <c r="AC6" s="97"/>
      <c r="AD6" s="97"/>
      <c r="AE6" s="97"/>
      <c r="AF6" s="97"/>
      <c r="AG6" s="97"/>
      <c r="AH6" s="97"/>
    </row>
    <row r="7" spans="1:93" s="37" customFormat="1" ht="30" customHeight="1" x14ac:dyDescent="0.35">
      <c r="A7" s="132" t="str">
        <f>Language!B10</f>
        <v>The most common case definitions for ILI, ARI and SARI can be found in the box on the right (H3:H10).</v>
      </c>
      <c r="B7" s="132"/>
      <c r="C7" s="132"/>
      <c r="D7" s="132"/>
      <c r="E7" s="132"/>
      <c r="F7" s="132"/>
      <c r="G7" s="133"/>
      <c r="H7" s="106" t="str">
        <f>Language!B147</f>
        <v>ARI - ECDC, WHO</v>
      </c>
      <c r="I7" s="134" t="str">
        <f>Language!B155</f>
        <v>Sudden/acute onset of at least one of the following four respiratory symptoms: cough, sore throat, shortness of breath, coryza, and a clinician’s judgement that the illness is due to an infection.</v>
      </c>
      <c r="J7" s="135"/>
      <c r="K7" s="135"/>
      <c r="L7" s="135"/>
      <c r="M7" s="136"/>
      <c r="N7" s="97"/>
      <c r="O7" s="97"/>
      <c r="P7" s="97"/>
      <c r="Q7" s="97"/>
      <c r="R7" s="97"/>
      <c r="S7" s="97"/>
      <c r="T7" s="97"/>
      <c r="U7" s="97"/>
      <c r="V7" s="97"/>
      <c r="W7" s="97"/>
      <c r="X7" s="97"/>
      <c r="Y7" s="97"/>
      <c r="Z7" s="97"/>
      <c r="AA7" s="97"/>
      <c r="AB7" s="97"/>
      <c r="AC7" s="97"/>
      <c r="AD7" s="97"/>
      <c r="AE7" s="97"/>
      <c r="AF7" s="97"/>
      <c r="AG7" s="97"/>
      <c r="AH7" s="97"/>
    </row>
    <row r="8" spans="1:93" s="37" customFormat="1" ht="30" customHeight="1" x14ac:dyDescent="0.35">
      <c r="A8" s="132" t="str">
        <f>Language!B201</f>
        <v>Sampling strategy methods. See fields H11:H12 or http://www.who.int/influenza/resources/documents/WHO_Epidemiological_Influenza_Surveillance_Standards_2014.pdf</v>
      </c>
      <c r="B8" s="132"/>
      <c r="C8" s="132"/>
      <c r="D8" s="132"/>
      <c r="E8" s="132"/>
      <c r="F8" s="132"/>
      <c r="G8" s="133"/>
      <c r="H8" s="107" t="str">
        <f>Language!B148</f>
        <v>SARI - WHO 2014</v>
      </c>
      <c r="I8" s="134" t="str">
        <f>Language!B156</f>
        <v>An acute respiratory infection with: history of fever or measured fever of ≥ 38 C°; and cough; with onset within the last 10 days; and requires hospitalization.</v>
      </c>
      <c r="J8" s="135"/>
      <c r="K8" s="135"/>
      <c r="L8" s="135"/>
      <c r="M8" s="136"/>
      <c r="N8" s="97"/>
      <c r="O8" s="97"/>
      <c r="P8" s="97"/>
      <c r="Q8" s="97"/>
      <c r="R8" s="97"/>
      <c r="S8" s="97"/>
      <c r="T8" s="97"/>
      <c r="U8" s="97"/>
      <c r="V8" s="97"/>
      <c r="W8" s="97"/>
      <c r="X8" s="97"/>
      <c r="Y8" s="97"/>
      <c r="Z8" s="97"/>
      <c r="AA8" s="97"/>
      <c r="AB8" s="97"/>
      <c r="AC8" s="97"/>
      <c r="AD8" s="97"/>
      <c r="AE8" s="97"/>
      <c r="AF8" s="97"/>
      <c r="AG8" s="97"/>
      <c r="AH8" s="97"/>
    </row>
    <row r="9" spans="1:93" s="37" customFormat="1" ht="45" customHeight="1" x14ac:dyDescent="0.35">
      <c r="A9" s="132" t="str">
        <f>Language!B11</f>
        <v>Please enter any comments in the Comment columns.</v>
      </c>
      <c r="B9" s="132"/>
      <c r="C9" s="132"/>
      <c r="D9" s="132"/>
      <c r="E9" s="132"/>
      <c r="F9" s="132"/>
      <c r="G9" s="133"/>
      <c r="H9" s="108" t="str">
        <f>Language!B149</f>
        <v>SARI -  WHO 2011</v>
      </c>
      <c r="I9" s="134" t="str">
        <f>Language!B157</f>
        <v>An acute respiratory illness with onset during the previous 7 days requiring overnight hospitalization that includes: history of fever or measured fever of ≥ 38°C, AND cough, AND shortness of breath or difficulty breathing.</v>
      </c>
      <c r="J9" s="135"/>
      <c r="K9" s="135"/>
      <c r="L9" s="135"/>
      <c r="M9" s="136"/>
      <c r="N9" s="97"/>
      <c r="O9" s="97"/>
      <c r="P9" s="97"/>
      <c r="Q9" s="97"/>
      <c r="R9" s="97"/>
      <c r="S9" s="97"/>
      <c r="T9" s="97"/>
      <c r="U9" s="97"/>
      <c r="V9" s="97"/>
      <c r="W9" s="97"/>
      <c r="X9" s="97"/>
      <c r="Y9" s="97"/>
      <c r="Z9" s="97"/>
      <c r="AA9" s="97"/>
      <c r="AB9" s="97"/>
      <c r="AC9" s="97"/>
      <c r="AD9" s="97"/>
      <c r="AE9" s="97"/>
      <c r="AF9" s="97"/>
      <c r="AG9" s="97"/>
      <c r="AH9" s="97"/>
    </row>
    <row r="10" spans="1:93" s="37" customFormat="1" ht="45" customHeight="1" x14ac:dyDescent="0.35">
      <c r="A10" s="142" t="str">
        <f>Language!B211</f>
        <v>* Hospital-based surveillance can be carried out by "Severe acute respiratory infection" (SARI) surveillance and/or by "laboratory-confirmed respiratory virus" surveillance. Both system types include patients that have been admitted to the hospital. In SARI surveillance, the number of SARI cases is reported and all or a subset are tested for influenza, SARS-CoV-2 or RSV. In laboratory-confirmed surveillance, cases testing positive for influenza, SARS-CoV-2 or RSV are reported regardless of meeting the SARI case definition.</v>
      </c>
      <c r="B10" s="142"/>
      <c r="C10" s="142"/>
      <c r="D10" s="142"/>
      <c r="E10" s="142"/>
      <c r="F10" s="142"/>
      <c r="G10" s="143"/>
      <c r="H10" s="109" t="str">
        <f>Language!B150</f>
        <v>SARI - WHO &lt;2011</v>
      </c>
      <c r="I10" s="134" t="str">
        <f>Language!B158</f>
        <v>Onset of the following symptoms ≤7 days prior to hospital admission: Fever &gt;38°C AND cough OR sore throat AND shortness of breath or difficulty in breathing. For children aged &lt;5 years the IMCI case definition for pneumonia and severe pneumonia is applied.</v>
      </c>
      <c r="J10" s="135"/>
      <c r="K10" s="135"/>
      <c r="L10" s="135"/>
      <c r="M10" s="136"/>
      <c r="N10" s="97"/>
      <c r="O10" s="97"/>
      <c r="P10" s="97"/>
      <c r="Q10" s="97"/>
      <c r="R10" s="97"/>
      <c r="S10" s="97"/>
      <c r="T10" s="97"/>
      <c r="U10" s="97"/>
      <c r="V10" s="97"/>
      <c r="W10" s="97"/>
      <c r="X10" s="97"/>
      <c r="Y10" s="97"/>
      <c r="Z10" s="97"/>
      <c r="AA10" s="97"/>
      <c r="AB10" s="97"/>
      <c r="AC10" s="97"/>
      <c r="AD10" s="97"/>
      <c r="AE10" s="97"/>
      <c r="AF10" s="97"/>
      <c r="AG10" s="97"/>
      <c r="AH10" s="97"/>
    </row>
    <row r="11" spans="1:93" s="37" customFormat="1" ht="50.25" customHeight="1" x14ac:dyDescent="0.35">
      <c r="A11" s="167" t="str">
        <f>Language!B212</f>
        <v>** Other: this column includes other surveillance systems that do not fit the primary care and/or the hospital-based surveillance systems.</v>
      </c>
      <c r="B11" s="167"/>
      <c r="C11" s="167"/>
      <c r="D11" s="167"/>
      <c r="E11" s="167"/>
      <c r="F11" s="167"/>
      <c r="G11" s="168"/>
      <c r="H11" s="144" t="str">
        <f>Language!B207</f>
        <v>Sampling strategy methodology</v>
      </c>
      <c r="I11" s="150" t="str">
        <f>Language!B199</f>
        <v xml:space="preserve">Sampling strategy - different methods can be used; the most common are:
A. Systematic sampling: samples are collected in a systematic way. This includes:
   Interval sampling – e.g. every 5th patient who meets the case definition is selected for testing and data collection.
   Alternate day sampling - e.g. select all patients who meet the case definition presenting to a facility on a certain day or days of the week.
B. Convenience sampling: this is also called ad hoc sampling and does not adhere to a pre-determined system - e.g. 5 samples per week or the first 2 cases that meet the case definition are sampled. 
C. All cases: samples are collected from all cases that meet the case definition. </v>
      </c>
      <c r="J11" s="150"/>
      <c r="K11" s="150"/>
      <c r="L11" s="150"/>
      <c r="M11" s="151"/>
      <c r="N11" s="97"/>
      <c r="O11" s="97"/>
      <c r="P11" s="97"/>
      <c r="Q11" s="97"/>
      <c r="R11" s="97"/>
      <c r="S11" s="97"/>
      <c r="T11" s="97"/>
      <c r="U11" s="97"/>
      <c r="V11" s="97"/>
      <c r="W11" s="97"/>
      <c r="X11" s="97"/>
      <c r="Y11" s="97"/>
      <c r="Z11" s="97"/>
      <c r="AA11" s="97"/>
      <c r="AB11" s="97"/>
      <c r="AC11" s="97"/>
      <c r="AD11" s="97"/>
      <c r="AE11" s="97"/>
      <c r="AF11" s="97"/>
      <c r="AG11" s="97"/>
      <c r="AH11" s="97"/>
    </row>
    <row r="12" spans="1:93" s="93" customFormat="1" ht="72" customHeight="1" x14ac:dyDescent="0.35">
      <c r="H12" s="145"/>
      <c r="I12" s="152"/>
      <c r="J12" s="152"/>
      <c r="K12" s="152"/>
      <c r="L12" s="152"/>
      <c r="M12" s="153"/>
      <c r="N12" s="97"/>
      <c r="O12" s="97"/>
      <c r="P12" s="97"/>
      <c r="Q12" s="97"/>
      <c r="R12" s="97"/>
      <c r="S12" s="97"/>
      <c r="T12" s="97"/>
      <c r="U12" s="97"/>
      <c r="V12" s="97"/>
      <c r="W12" s="97"/>
      <c r="X12" s="97"/>
      <c r="Y12" s="97"/>
      <c r="Z12" s="97"/>
      <c r="AA12" s="97"/>
      <c r="AB12" s="97"/>
      <c r="AC12" s="97"/>
      <c r="AD12" s="97"/>
      <c r="AE12" s="97"/>
      <c r="AF12" s="97"/>
      <c r="AG12" s="97"/>
      <c r="AH12" s="97"/>
    </row>
    <row r="13" spans="1:93" s="37" customFormat="1" ht="9.9" customHeight="1" x14ac:dyDescent="0.35">
      <c r="A13" s="92"/>
      <c r="B13" s="94"/>
      <c r="C13" s="94"/>
      <c r="D13" s="94"/>
      <c r="E13" s="94"/>
      <c r="F13" s="5"/>
      <c r="G13" s="91"/>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row>
    <row r="14" spans="1:93" ht="15.5" x14ac:dyDescent="0.35">
      <c r="A14" s="147" t="str">
        <f>Language!B12</f>
        <v>System characteristic</v>
      </c>
      <c r="B14" s="146" t="str">
        <f>Language!B55</f>
        <v>Primary care</v>
      </c>
      <c r="C14" s="146"/>
      <c r="D14" s="146"/>
      <c r="E14" s="146"/>
      <c r="F14" s="165" t="str">
        <f>Language!B215</f>
        <v>Hospital*</v>
      </c>
      <c r="G14" s="165"/>
      <c r="H14" s="165"/>
      <c r="I14" s="166"/>
      <c r="J14" s="154" t="str">
        <f>Language!B213</f>
        <v>Other**</v>
      </c>
      <c r="K14" s="157" t="str">
        <f>Language!B62</f>
        <v>Comment</v>
      </c>
      <c r="L14" s="97"/>
      <c r="M14" s="97"/>
      <c r="N14" s="97"/>
      <c r="O14" s="97"/>
      <c r="P14" s="97"/>
      <c r="Q14" s="97"/>
      <c r="R14" s="97"/>
      <c r="S14" s="97"/>
      <c r="T14" s="97"/>
      <c r="U14" s="97"/>
      <c r="V14" s="97"/>
      <c r="W14" s="97"/>
      <c r="X14" s="97"/>
      <c r="Y14" s="97"/>
      <c r="Z14" s="97"/>
      <c r="AA14" s="97"/>
      <c r="AB14" s="97"/>
      <c r="AC14" s="97"/>
      <c r="AD14" s="97"/>
      <c r="AE14" s="97"/>
      <c r="AF14" s="97"/>
      <c r="AG14" s="97"/>
      <c r="AH14" s="9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row>
    <row r="15" spans="1:93" x14ac:dyDescent="0.35">
      <c r="A15" s="148"/>
      <c r="B15" s="160" t="str">
        <f>Language!B56</f>
        <v>Influenza-like illness (ILI)</v>
      </c>
      <c r="C15" s="161"/>
      <c r="D15" s="162" t="str">
        <f>Language!B57</f>
        <v xml:space="preserve">Acute respiratory infection (ARI) </v>
      </c>
      <c r="E15" s="161"/>
      <c r="F15" s="163" t="str">
        <f>Language!B59</f>
        <v>Severe acute respiratory infection (SARI)</v>
      </c>
      <c r="G15" s="164"/>
      <c r="H15" s="163" t="str">
        <f>Language!B60</f>
        <v>Laboratory-confirmed respiratory virus</v>
      </c>
      <c r="I15" s="164"/>
      <c r="J15" s="155"/>
      <c r="K15" s="158"/>
      <c r="L15" s="97"/>
      <c r="M15" s="97"/>
      <c r="N15" s="97"/>
      <c r="O15" s="97"/>
      <c r="P15" s="97"/>
      <c r="Q15" s="97"/>
      <c r="R15" s="97"/>
      <c r="S15" s="97"/>
      <c r="T15" s="97"/>
      <c r="U15" s="97"/>
      <c r="V15" s="97"/>
      <c r="W15" s="97"/>
      <c r="X15" s="97"/>
      <c r="Y15" s="97"/>
      <c r="Z15" s="97"/>
      <c r="AA15" s="97"/>
      <c r="AB15" s="97"/>
      <c r="AC15" s="97"/>
      <c r="AD15" s="97"/>
      <c r="AE15" s="97"/>
      <c r="AF15" s="97"/>
      <c r="AG15" s="97"/>
      <c r="AH15" s="9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row>
    <row r="16" spans="1:93" x14ac:dyDescent="0.35">
      <c r="A16" s="149"/>
      <c r="B16" s="56" t="str">
        <f>Language!B65</f>
        <v>Sentinel</v>
      </c>
      <c r="C16" s="53" t="str">
        <f>Language!B66</f>
        <v>Universal</v>
      </c>
      <c r="D16" s="52" t="str">
        <f>Language!B65</f>
        <v>Sentinel</v>
      </c>
      <c r="E16" s="53" t="str">
        <f>Language!B66</f>
        <v>Universal</v>
      </c>
      <c r="F16" s="54" t="str">
        <f>Language!B65</f>
        <v>Sentinel</v>
      </c>
      <c r="G16" s="55" t="str">
        <f>Language!B66</f>
        <v>Universal</v>
      </c>
      <c r="H16" s="54" t="str">
        <f>Language!B65</f>
        <v>Sentinel</v>
      </c>
      <c r="I16" s="55" t="str">
        <f>Language!B66</f>
        <v>Universal</v>
      </c>
      <c r="J16" s="156"/>
      <c r="K16" s="159"/>
      <c r="L16" s="97"/>
      <c r="M16" s="97"/>
      <c r="N16" s="97"/>
      <c r="O16" s="97"/>
      <c r="P16" s="97"/>
      <c r="Q16" s="97"/>
      <c r="R16" s="97"/>
      <c r="S16" s="97"/>
      <c r="T16" s="97"/>
      <c r="U16" s="97"/>
      <c r="V16" s="97"/>
      <c r="W16" s="97"/>
      <c r="X16" s="97"/>
      <c r="Y16" s="97"/>
      <c r="Z16" s="97"/>
      <c r="AA16" s="97"/>
      <c r="AB16" s="97"/>
      <c r="AC16" s="97"/>
      <c r="AD16" s="97"/>
      <c r="AE16" s="97"/>
      <c r="AF16" s="97"/>
      <c r="AG16" s="97"/>
      <c r="AH16" s="97"/>
    </row>
    <row r="17" spans="1:93" s="71" customFormat="1" ht="334.5" customHeight="1" x14ac:dyDescent="0.3">
      <c r="A17" s="191" t="str">
        <f>Language!B179</f>
        <v>Surveillance system</v>
      </c>
      <c r="B17" s="190" t="s">
        <v>683</v>
      </c>
      <c r="C17" s="190"/>
      <c r="D17" s="190"/>
      <c r="E17" s="190" t="s">
        <v>2</v>
      </c>
      <c r="F17" s="190"/>
      <c r="G17" s="190"/>
      <c r="H17" s="190"/>
      <c r="I17" s="190" t="s">
        <v>683</v>
      </c>
      <c r="J17" s="192"/>
      <c r="K17" s="190" t="s">
        <v>1009</v>
      </c>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row>
    <row r="18" spans="1:93" s="71" customFormat="1" ht="72.75" customHeight="1" x14ac:dyDescent="0.3">
      <c r="A18" s="191" t="str">
        <f>Language!B230</f>
        <v>Respiratory pathogens tested for from surveillance system samples</v>
      </c>
      <c r="B18" s="190" t="s">
        <v>3</v>
      </c>
      <c r="C18" s="190"/>
      <c r="D18" s="190"/>
      <c r="E18" s="190" t="s">
        <v>3</v>
      </c>
      <c r="F18" s="190"/>
      <c r="G18" s="190"/>
      <c r="H18" s="190"/>
      <c r="I18" s="190" t="s">
        <v>995</v>
      </c>
      <c r="J18" s="192"/>
      <c r="K18" s="190" t="s">
        <v>1010</v>
      </c>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row>
    <row r="19" spans="1:93" ht="139.5" customHeight="1" x14ac:dyDescent="0.35">
      <c r="A19" s="8" t="str">
        <f>Language!B14</f>
        <v>If a system is in place, but not yet reported to TESSy, please indicate in the drop-down fields on the right whether your country plans to report data from the system in the 2021-2022 season?</v>
      </c>
      <c r="B19" s="81" t="s">
        <v>469</v>
      </c>
      <c r="C19" s="81"/>
      <c r="D19" s="81"/>
      <c r="E19" s="81"/>
      <c r="F19" s="81"/>
      <c r="G19" s="81"/>
      <c r="H19" s="81"/>
      <c r="I19" s="81"/>
      <c r="J19" s="81"/>
      <c r="K19" s="81"/>
      <c r="L19" s="97"/>
      <c r="M19" s="97"/>
      <c r="N19" s="97"/>
      <c r="O19" s="97"/>
      <c r="P19" s="97"/>
      <c r="Q19" s="97"/>
      <c r="R19" s="97"/>
      <c r="S19" s="97"/>
      <c r="T19" s="97"/>
      <c r="U19" s="97"/>
      <c r="V19" s="97"/>
      <c r="W19" s="97"/>
      <c r="X19" s="97"/>
      <c r="Y19" s="97"/>
      <c r="Z19" s="97"/>
      <c r="AA19" s="97"/>
      <c r="AB19" s="97"/>
      <c r="AC19" s="97"/>
      <c r="AD19" s="97"/>
      <c r="AE19" s="97"/>
      <c r="AF19" s="97"/>
      <c r="AG19" s="97"/>
      <c r="AH19" s="97"/>
    </row>
    <row r="20" spans="1:93" ht="132" customHeight="1" x14ac:dyDescent="0.35">
      <c r="A20" s="9" t="str">
        <f>Language!B183</f>
        <v>Reporting period (please specify by "week ../year to week ../year" or "year-round"; please indicate for clinical and virological data collection when different)</v>
      </c>
      <c r="B20" s="81" t="s">
        <v>5</v>
      </c>
      <c r="C20" s="81"/>
      <c r="D20" s="81"/>
      <c r="E20" s="81" t="s">
        <v>6</v>
      </c>
      <c r="F20" s="81"/>
      <c r="G20" s="81"/>
      <c r="H20" s="81"/>
      <c r="I20" s="81" t="s">
        <v>6</v>
      </c>
      <c r="J20" s="85"/>
      <c r="K20" s="81"/>
      <c r="L20" s="97"/>
      <c r="M20" s="97"/>
      <c r="N20" s="97"/>
      <c r="O20" s="97"/>
      <c r="P20" s="97"/>
      <c r="Q20" s="97"/>
      <c r="R20" s="97"/>
      <c r="S20" s="97"/>
      <c r="T20" s="97"/>
      <c r="U20" s="97"/>
      <c r="V20" s="97"/>
      <c r="W20" s="97"/>
      <c r="X20" s="97"/>
      <c r="Y20" s="97"/>
      <c r="Z20" s="97"/>
      <c r="AA20" s="97"/>
      <c r="AB20" s="97"/>
      <c r="AC20" s="97"/>
      <c r="AD20" s="97"/>
      <c r="AE20" s="97"/>
      <c r="AF20" s="97"/>
      <c r="AG20" s="97"/>
      <c r="AH20" s="97"/>
    </row>
    <row r="21" spans="1:93" ht="24" customHeight="1" x14ac:dyDescent="0.35">
      <c r="A21" s="9" t="str">
        <f>Language!B15</f>
        <v>Population covered (%)</v>
      </c>
      <c r="B21" s="86">
        <v>8.7999999999999995E-2</v>
      </c>
      <c r="C21" s="86"/>
      <c r="D21" s="86"/>
      <c r="E21" s="86">
        <v>1</v>
      </c>
      <c r="F21" s="86"/>
      <c r="G21" s="86"/>
      <c r="H21" s="86" t="s">
        <v>7</v>
      </c>
      <c r="I21" s="86" t="s">
        <v>8</v>
      </c>
      <c r="J21" s="87" t="s">
        <v>7</v>
      </c>
      <c r="K21" s="81"/>
      <c r="L21" s="97"/>
      <c r="M21" s="97"/>
      <c r="N21" s="97"/>
      <c r="O21" s="97"/>
      <c r="P21" s="97"/>
      <c r="Q21" s="97"/>
      <c r="R21" s="97"/>
      <c r="S21" s="97"/>
      <c r="T21" s="97"/>
      <c r="U21" s="97"/>
      <c r="V21" s="97"/>
      <c r="W21" s="97"/>
      <c r="X21" s="97"/>
      <c r="Y21" s="97"/>
      <c r="Z21" s="97"/>
      <c r="AA21" s="97"/>
      <c r="AB21" s="97"/>
      <c r="AC21" s="97"/>
      <c r="AD21" s="97"/>
      <c r="AE21" s="97"/>
      <c r="AF21" s="97"/>
      <c r="AG21" s="97"/>
      <c r="AH21" s="97"/>
    </row>
    <row r="22" spans="1:93" ht="112.5" customHeight="1" x14ac:dyDescent="0.35">
      <c r="A22" s="9" t="str">
        <f>Language!B16</f>
        <v>Type of primary healthcare facilities / hospitals, e.g. general practice, polyclinic, defined tertiary hospital or ward</v>
      </c>
      <c r="B22" s="82" t="s">
        <v>1005</v>
      </c>
      <c r="C22" s="82"/>
      <c r="D22" s="82"/>
      <c r="E22" s="82" t="s">
        <v>9</v>
      </c>
      <c r="F22" s="82"/>
      <c r="G22" s="82"/>
      <c r="H22" s="82"/>
      <c r="I22" s="82" t="s">
        <v>10</v>
      </c>
      <c r="J22" s="88"/>
      <c r="K22" s="81"/>
      <c r="L22" s="97"/>
      <c r="M22" s="97"/>
      <c r="N22" s="97"/>
      <c r="O22" s="97"/>
      <c r="P22" s="97"/>
      <c r="Q22" s="97"/>
      <c r="R22" s="97"/>
      <c r="S22" s="97"/>
      <c r="T22" s="97"/>
      <c r="U22" s="97"/>
      <c r="V22" s="97"/>
      <c r="W22" s="97"/>
      <c r="X22" s="97"/>
      <c r="Y22" s="97"/>
      <c r="Z22" s="97"/>
      <c r="AA22" s="97"/>
      <c r="AB22" s="97"/>
      <c r="AC22" s="97"/>
      <c r="AD22" s="97"/>
      <c r="AE22" s="97"/>
      <c r="AF22" s="97"/>
      <c r="AG22" s="97"/>
      <c r="AH22" s="97"/>
    </row>
    <row r="23" spans="1:93" ht="57.75" customHeight="1" x14ac:dyDescent="0.35">
      <c r="A23" s="9" t="str">
        <f>Language!B17</f>
        <v xml:space="preserve">Number of primary healthcare facilities / hospitals </v>
      </c>
      <c r="C23" s="82"/>
      <c r="D23" s="82"/>
      <c r="E23" s="82" t="s">
        <v>997</v>
      </c>
      <c r="F23" s="82"/>
      <c r="G23" s="82"/>
      <c r="H23" s="82"/>
      <c r="I23" s="82" t="s">
        <v>998</v>
      </c>
      <c r="J23" s="89"/>
      <c r="K23" s="81" t="s">
        <v>1011</v>
      </c>
      <c r="L23" s="97"/>
      <c r="M23" s="97"/>
      <c r="N23" s="97"/>
      <c r="O23" s="97"/>
      <c r="P23" s="97"/>
      <c r="Q23" s="97"/>
      <c r="R23" s="97"/>
      <c r="S23" s="97"/>
      <c r="T23" s="97"/>
      <c r="U23" s="97"/>
      <c r="V23" s="97"/>
      <c r="W23" s="97"/>
      <c r="X23" s="97"/>
      <c r="Y23" s="97"/>
      <c r="Z23" s="97"/>
      <c r="AA23" s="97"/>
      <c r="AB23" s="97"/>
      <c r="AC23" s="97"/>
      <c r="AD23" s="97"/>
      <c r="AE23" s="97"/>
      <c r="AF23" s="97"/>
      <c r="AG23" s="97"/>
      <c r="AH23" s="97"/>
    </row>
    <row r="24" spans="1:93" ht="111.75" customHeight="1" x14ac:dyDescent="0.35">
      <c r="A24" s="9" t="str">
        <f>Language!B233</f>
        <v>If number of primary healthcare facilities is not known but number of primary care practitioners is known, please enter here</v>
      </c>
      <c r="B24" s="82" t="s">
        <v>996</v>
      </c>
      <c r="C24" s="82"/>
      <c r="D24" s="82"/>
      <c r="E24" s="82"/>
      <c r="F24" s="82"/>
      <c r="G24" s="82"/>
      <c r="H24" s="82"/>
      <c r="I24" s="82"/>
      <c r="J24" s="89"/>
      <c r="K24" s="81"/>
      <c r="L24" s="97"/>
      <c r="M24" s="97"/>
      <c r="N24" s="97"/>
      <c r="O24" s="97"/>
      <c r="P24" s="97"/>
      <c r="Q24" s="97"/>
      <c r="R24" s="97"/>
      <c r="S24" s="97"/>
      <c r="T24" s="97"/>
      <c r="U24" s="97"/>
      <c r="V24" s="97"/>
      <c r="W24" s="97"/>
      <c r="X24" s="97"/>
      <c r="Y24" s="97"/>
      <c r="Z24" s="97"/>
      <c r="AA24" s="97"/>
      <c r="AB24" s="97"/>
      <c r="AC24" s="97"/>
      <c r="AD24" s="97"/>
      <c r="AE24" s="97"/>
      <c r="AF24" s="97"/>
      <c r="AG24" s="97"/>
      <c r="AH24" s="97"/>
    </row>
    <row r="25" spans="1:93" ht="91.5" customHeight="1" x14ac:dyDescent="0.35">
      <c r="A25" s="9" t="str">
        <f>Language!B18</f>
        <v xml:space="preserve">Case definition used in your country (based on definitions in fields H3:H10) </v>
      </c>
      <c r="B25" s="82" t="s">
        <v>429</v>
      </c>
      <c r="C25" s="82"/>
      <c r="D25" s="82"/>
      <c r="E25" s="82" t="s">
        <v>448</v>
      </c>
      <c r="F25" s="82"/>
      <c r="G25" s="82"/>
      <c r="H25" s="82" t="s">
        <v>7</v>
      </c>
      <c r="I25" s="83"/>
      <c r="J25" s="83" t="s">
        <v>7</v>
      </c>
      <c r="K25" s="81"/>
      <c r="L25" s="97"/>
      <c r="M25" s="97"/>
      <c r="N25" s="97"/>
      <c r="O25" s="97"/>
      <c r="P25" s="97"/>
      <c r="Q25" s="97"/>
      <c r="R25" s="97"/>
      <c r="S25" s="97"/>
      <c r="T25" s="97"/>
      <c r="U25" s="97"/>
      <c r="V25" s="97"/>
      <c r="W25" s="97"/>
      <c r="X25" s="97"/>
      <c r="Y25" s="97"/>
      <c r="Z25" s="97"/>
      <c r="AA25" s="97"/>
      <c r="AB25" s="97"/>
      <c r="AC25" s="97"/>
      <c r="AD25" s="97"/>
      <c r="AE25" s="97"/>
      <c r="AF25" s="97"/>
      <c r="AG25" s="97"/>
      <c r="AH25" s="97"/>
    </row>
    <row r="26" spans="1:93" ht="118.5" customHeight="1" x14ac:dyDescent="0.35">
      <c r="A26" s="11" t="str">
        <f>Language!B19</f>
        <v xml:space="preserve">Description if a national specific case definition </v>
      </c>
      <c r="B26" s="82"/>
      <c r="C26" s="82"/>
      <c r="D26" s="82"/>
      <c r="E26" s="82"/>
      <c r="F26" s="82"/>
      <c r="G26" s="82"/>
      <c r="H26" s="82"/>
      <c r="I26" s="82"/>
      <c r="J26" s="82"/>
      <c r="K26" s="81"/>
      <c r="L26" s="97"/>
      <c r="M26" s="97"/>
      <c r="N26" s="97"/>
      <c r="O26" s="97"/>
      <c r="P26" s="97"/>
      <c r="Q26" s="97"/>
      <c r="R26" s="97"/>
      <c r="S26" s="97"/>
      <c r="T26" s="97"/>
      <c r="U26" s="97"/>
      <c r="V26" s="97"/>
      <c r="W26" s="97"/>
      <c r="X26" s="97"/>
      <c r="Y26" s="97"/>
      <c r="Z26" s="97"/>
      <c r="AA26" s="97"/>
      <c r="AB26" s="97"/>
      <c r="AC26" s="97"/>
      <c r="AD26" s="97"/>
      <c r="AE26" s="97"/>
      <c r="AF26" s="97"/>
      <c r="AG26" s="97"/>
      <c r="AH26" s="97"/>
    </row>
    <row r="27" spans="1:93" ht="31.5" customHeight="1" x14ac:dyDescent="0.35">
      <c r="A27" s="9" t="str">
        <f>Language!B20</f>
        <v>Year surveillance system introduced</v>
      </c>
      <c r="B27" s="82">
        <v>2006</v>
      </c>
      <c r="C27" s="82"/>
      <c r="D27" s="82"/>
      <c r="E27" s="82">
        <v>1954</v>
      </c>
      <c r="F27" s="82"/>
      <c r="G27" s="82"/>
      <c r="H27" s="82"/>
      <c r="I27" s="82">
        <v>2011</v>
      </c>
      <c r="J27" s="89"/>
      <c r="K27" s="81"/>
      <c r="L27" s="97"/>
      <c r="M27" s="97"/>
      <c r="N27" s="97"/>
      <c r="O27" s="97"/>
      <c r="P27" s="97"/>
      <c r="Q27" s="97"/>
      <c r="R27" s="97"/>
      <c r="S27" s="97"/>
      <c r="T27" s="97"/>
      <c r="U27" s="97"/>
      <c r="V27" s="97"/>
      <c r="W27" s="97"/>
      <c r="X27" s="97"/>
      <c r="Y27" s="97"/>
      <c r="Z27" s="97"/>
      <c r="AA27" s="97"/>
      <c r="AB27" s="97"/>
      <c r="AC27" s="97"/>
      <c r="AD27" s="97"/>
      <c r="AE27" s="97"/>
      <c r="AF27" s="97"/>
      <c r="AG27" s="97"/>
      <c r="AH27" s="97"/>
    </row>
    <row r="28" spans="1:93" ht="51" customHeight="1" x14ac:dyDescent="0.35">
      <c r="A28" s="9" t="str">
        <f>Language!B21</f>
        <v>Are epidemic thresholds used for this surveillance system?</v>
      </c>
      <c r="B28" s="82" t="s">
        <v>14</v>
      </c>
      <c r="C28" s="82"/>
      <c r="D28" s="82"/>
      <c r="E28" s="82" t="s">
        <v>14</v>
      </c>
      <c r="F28" s="82"/>
      <c r="G28" s="82"/>
      <c r="H28" s="82" t="s">
        <v>16</v>
      </c>
      <c r="I28" s="82" t="s">
        <v>16</v>
      </c>
      <c r="J28" s="82"/>
      <c r="K28" s="81"/>
      <c r="L28" s="97"/>
      <c r="M28" s="97"/>
      <c r="N28" s="97"/>
      <c r="O28" s="97"/>
      <c r="P28" s="97"/>
      <c r="Q28" s="97"/>
      <c r="R28" s="97"/>
      <c r="S28" s="97"/>
      <c r="T28" s="97"/>
      <c r="U28" s="97"/>
      <c r="V28" s="97"/>
      <c r="W28" s="97"/>
      <c r="X28" s="97"/>
      <c r="Y28" s="97"/>
      <c r="Z28" s="97"/>
      <c r="AA28" s="97"/>
      <c r="AB28" s="97"/>
      <c r="AC28" s="97"/>
      <c r="AD28" s="97"/>
      <c r="AE28" s="97"/>
      <c r="AF28" s="97"/>
      <c r="AG28" s="97"/>
      <c r="AH28" s="97"/>
    </row>
    <row r="29" spans="1:93" ht="102.75" customHeight="1" x14ac:dyDescent="0.35">
      <c r="A29" s="9" t="str">
        <f>Language!B188</f>
        <v>Sampling strategy methodology used in your country (based on definitions in fields H11:H12)</v>
      </c>
      <c r="B29" s="84" t="s">
        <v>12</v>
      </c>
      <c r="C29" s="84"/>
      <c r="D29" s="84"/>
      <c r="E29" s="84" t="s">
        <v>701</v>
      </c>
      <c r="F29" s="84"/>
      <c r="G29" s="84"/>
      <c r="H29" s="84"/>
      <c r="I29" s="84" t="s">
        <v>12</v>
      </c>
      <c r="J29" s="90"/>
      <c r="K29" s="81"/>
      <c r="L29" s="97"/>
      <c r="M29" s="97"/>
      <c r="N29" s="97"/>
      <c r="O29" s="97"/>
      <c r="P29" s="97"/>
      <c r="Q29" s="97"/>
      <c r="R29" s="97"/>
      <c r="S29" s="97"/>
      <c r="T29" s="97"/>
      <c r="U29" s="97"/>
      <c r="V29" s="97"/>
      <c r="W29" s="97"/>
      <c r="X29" s="97"/>
      <c r="Y29" s="97"/>
      <c r="Z29" s="97"/>
      <c r="AA29" s="97"/>
      <c r="AB29" s="97"/>
      <c r="AC29" s="97"/>
      <c r="AD29" s="97"/>
      <c r="AE29" s="97"/>
      <c r="AF29" s="97"/>
      <c r="AG29" s="97"/>
      <c r="AH29" s="97"/>
    </row>
    <row r="30" spans="1:93" ht="363.75" customHeight="1" x14ac:dyDescent="0.35">
      <c r="A30" s="8" t="str">
        <f>Language!B22</f>
        <v>Sampling strategy (Example: "Every Nth case (on .. days of the week) at the sentinel site that meets the case definition is sampled.") Please specify whether: 
- all age groups are included in the sampling; 
- the sampling procedure differs between the start and the peak of the season;
- all cases or only target groups are included in the sampling strategy.</v>
      </c>
      <c r="B30" s="82" t="s">
        <v>1012</v>
      </c>
      <c r="C30" s="82"/>
      <c r="D30" s="82"/>
      <c r="E30" s="82" t="s">
        <v>1013</v>
      </c>
      <c r="F30" s="82"/>
      <c r="G30" s="82"/>
      <c r="H30" s="82"/>
      <c r="I30" s="82"/>
      <c r="J30" s="82"/>
      <c r="K30" s="81"/>
      <c r="L30" s="97"/>
      <c r="M30" s="97"/>
      <c r="N30" s="97"/>
      <c r="O30" s="97"/>
      <c r="P30" s="97"/>
      <c r="Q30" s="97"/>
      <c r="R30" s="97"/>
      <c r="S30" s="97"/>
      <c r="T30" s="97"/>
      <c r="U30" s="97"/>
      <c r="V30" s="97"/>
      <c r="W30" s="97"/>
      <c r="X30" s="97"/>
      <c r="Y30" s="97"/>
      <c r="Z30" s="97"/>
      <c r="AA30" s="97"/>
      <c r="AB30" s="97"/>
      <c r="AC30" s="97"/>
      <c r="AD30" s="97"/>
      <c r="AE30" s="97"/>
      <c r="AF30" s="97"/>
      <c r="AG30" s="97"/>
      <c r="AH30" s="97"/>
    </row>
    <row r="31" spans="1:93" x14ac:dyDescent="0.35">
      <c r="A31" s="12"/>
      <c r="B31" s="13"/>
      <c r="C31" s="13"/>
      <c r="D31" s="13"/>
      <c r="E31" s="13"/>
      <c r="F31" s="13"/>
      <c r="G31" s="14"/>
      <c r="H31" s="4"/>
      <c r="I31" s="4"/>
      <c r="J31" s="4"/>
      <c r="K31" s="4"/>
      <c r="L31" s="97"/>
      <c r="M31" s="97"/>
      <c r="N31" s="97"/>
      <c r="O31" s="97"/>
      <c r="P31" s="97"/>
      <c r="Q31" s="97"/>
      <c r="R31" s="97"/>
      <c r="S31" s="97"/>
      <c r="T31" s="97"/>
      <c r="U31" s="97"/>
      <c r="V31" s="97"/>
      <c r="W31" s="97"/>
      <c r="X31" s="97"/>
      <c r="Y31" s="97"/>
      <c r="Z31" s="97"/>
      <c r="AA31" s="97"/>
      <c r="AB31" s="97"/>
      <c r="AC31" s="97"/>
      <c r="AD31" s="97"/>
      <c r="AE31" s="97"/>
      <c r="AF31" s="97"/>
      <c r="AG31" s="97"/>
      <c r="AH31" s="97"/>
    </row>
    <row r="32" spans="1:93" x14ac:dyDescent="0.35">
      <c r="A32" s="15" t="str">
        <f>Language!B23</f>
        <v>Additional questions:</v>
      </c>
      <c r="B32" s="14"/>
      <c r="C32" s="4"/>
      <c r="D32" s="4"/>
      <c r="E32" s="4"/>
      <c r="F32" s="4"/>
      <c r="G32" s="4"/>
      <c r="H32" s="4"/>
      <c r="I32" s="4"/>
      <c r="J32" s="4"/>
      <c r="K32" s="4"/>
      <c r="L32" s="97"/>
      <c r="M32" s="97"/>
      <c r="N32" s="97"/>
      <c r="O32" s="97"/>
      <c r="P32" s="97"/>
      <c r="Q32" s="97"/>
      <c r="R32" s="97"/>
      <c r="S32" s="97"/>
      <c r="T32" s="97"/>
      <c r="U32" s="97"/>
      <c r="V32" s="97"/>
      <c r="W32" s="97"/>
      <c r="X32" s="97"/>
      <c r="Y32" s="97"/>
      <c r="Z32" s="97"/>
      <c r="AA32" s="97"/>
      <c r="AB32" s="97"/>
      <c r="AC32" s="97"/>
      <c r="AD32" s="97"/>
      <c r="AE32" s="97"/>
      <c r="AF32" s="97"/>
      <c r="AG32" s="97"/>
      <c r="AH32" s="97"/>
    </row>
    <row r="33" spans="1:13" x14ac:dyDescent="0.35">
      <c r="A33" s="16"/>
      <c r="B33" s="47" t="str">
        <f>Language!B234</f>
        <v>Bulletins</v>
      </c>
      <c r="C33" s="48" t="str">
        <f>Language!B160</f>
        <v>Comment</v>
      </c>
      <c r="D33" s="96"/>
      <c r="E33" s="28"/>
      <c r="F33" s="28"/>
      <c r="G33" s="95"/>
      <c r="H33" s="28"/>
      <c r="I33" s="28"/>
      <c r="J33" s="95"/>
      <c r="K33" s="28"/>
      <c r="L33" s="28"/>
      <c r="M33" s="95"/>
    </row>
    <row r="34" spans="1:13" ht="132" customHeight="1" x14ac:dyDescent="0.35">
      <c r="A34" s="9" t="str">
        <f>Language!B195</f>
        <v>Do you have or have plans to implement a national integrated respiratory virus bulletin? If yes, please provide link in the comment section or more details about implementation (which pathogens to include and when planning to launch)</v>
      </c>
      <c r="B34" s="29" t="s">
        <v>14</v>
      </c>
      <c r="C34" s="83" t="s">
        <v>14</v>
      </c>
      <c r="D34" s="186" t="s">
        <v>999</v>
      </c>
      <c r="G34" s="49"/>
      <c r="H34"/>
      <c r="J34" s="49"/>
      <c r="L34"/>
      <c r="M34" s="49"/>
    </row>
    <row r="35" spans="1:13" ht="183.75" customHeight="1" x14ac:dyDescent="0.35">
      <c r="A35" s="9" t="str">
        <f>Language!B196</f>
        <v>Do you have a publically available national influenza bulletin? If yes, please provide link in the comment section.</v>
      </c>
      <c r="B35" s="10" t="s">
        <v>11</v>
      </c>
      <c r="C35" s="82" t="s">
        <v>13</v>
      </c>
      <c r="D35" s="186" t="s">
        <v>999</v>
      </c>
      <c r="G35" s="49"/>
      <c r="H35"/>
      <c r="J35" s="49"/>
      <c r="L35"/>
      <c r="M35" s="49"/>
    </row>
    <row r="36" spans="1:13" ht="182.25" customHeight="1" x14ac:dyDescent="0.35">
      <c r="A36" s="9" t="str">
        <f>Language!B235</f>
        <v>Do you have a publically available national COVID-19 bulletin? If yes, please provide link in the comment section (you can repeat a link if a common respiratory disease bulletin).</v>
      </c>
      <c r="B36" s="10" t="s">
        <v>14</v>
      </c>
      <c r="C36" s="82" t="s">
        <v>15</v>
      </c>
      <c r="D36" s="187" t="s">
        <v>1000</v>
      </c>
      <c r="G36" s="49"/>
      <c r="H36"/>
      <c r="J36" s="49"/>
      <c r="L36"/>
      <c r="M36" s="49"/>
    </row>
    <row r="37" spans="1:13" ht="101.5" x14ac:dyDescent="0.35">
      <c r="A37" s="9" t="str">
        <f>Language!B236</f>
        <v>Do you have a publically available national RSV bulletin? If yes, please provide link in the comment section (you can repeat a link if a common respiratory disease bulletin).</v>
      </c>
      <c r="B37" s="10" t="s">
        <v>16</v>
      </c>
      <c r="C37" s="82"/>
      <c r="D37" s="49"/>
      <c r="G37" s="49"/>
      <c r="H37"/>
      <c r="J37" s="49"/>
      <c r="L37"/>
      <c r="M37" s="49"/>
    </row>
    <row r="38" spans="1:13" x14ac:dyDescent="0.35">
      <c r="A38" s="4"/>
      <c r="B38" s="19"/>
      <c r="C38" s="19"/>
      <c r="D38" s="49"/>
      <c r="G38" s="49"/>
      <c r="H38"/>
      <c r="J38" s="49"/>
      <c r="L38"/>
      <c r="M38" s="49"/>
    </row>
    <row r="39" spans="1:13" ht="65.150000000000006" customHeight="1" x14ac:dyDescent="0.35">
      <c r="A39" s="16"/>
      <c r="B39" s="47" t="str">
        <f>Language!B159</f>
        <v xml:space="preserve">Indicators for influenza activity </v>
      </c>
      <c r="C39" s="48" t="str">
        <f>Language!B160</f>
        <v>Comment</v>
      </c>
      <c r="D39" s="49"/>
      <c r="G39" s="49"/>
      <c r="H39"/>
      <c r="J39" s="49"/>
      <c r="L39"/>
      <c r="M39" s="49"/>
    </row>
    <row r="40" spans="1:13" ht="76.5" customHeight="1" x14ac:dyDescent="0.35">
      <c r="A40" s="9" t="str">
        <f>Language!B24</f>
        <v>How is the start in influenza activity determined at the national level?</v>
      </c>
      <c r="B40" s="82" t="s">
        <v>17</v>
      </c>
      <c r="C40" s="82" t="s">
        <v>1014</v>
      </c>
      <c r="D40" s="188"/>
      <c r="G40" s="49"/>
      <c r="H40"/>
      <c r="J40" s="49"/>
      <c r="L40"/>
      <c r="M40" s="49"/>
    </row>
    <row r="41" spans="1:13" ht="65.150000000000006" customHeight="1" x14ac:dyDescent="0.35">
      <c r="A41" s="9" t="str">
        <f>Language!B25</f>
        <v>Which data source(s) is/are used to define the start of influenza activity?</v>
      </c>
      <c r="B41" s="82" t="s">
        <v>491</v>
      </c>
      <c r="C41" s="82" t="s">
        <v>1014</v>
      </c>
      <c r="G41" s="49"/>
      <c r="H41"/>
      <c r="J41" s="49"/>
      <c r="L41"/>
      <c r="M41" s="49"/>
    </row>
    <row r="42" spans="1:13" ht="76.5" customHeight="1" x14ac:dyDescent="0.35">
      <c r="A42" s="9" t="str">
        <f>Language!B26</f>
        <v>How is the peak in influenza activity determined at the national level?</v>
      </c>
      <c r="B42" s="82" t="s">
        <v>17</v>
      </c>
      <c r="C42" s="188" t="s">
        <v>1001</v>
      </c>
      <c r="G42" s="49"/>
      <c r="H42"/>
      <c r="J42" s="49"/>
      <c r="L42"/>
      <c r="M42" s="49"/>
    </row>
    <row r="43" spans="1:13" ht="65.150000000000006" customHeight="1" x14ac:dyDescent="0.35">
      <c r="A43" s="9" t="str">
        <f>Language!B27</f>
        <v>Which data source(s) is/are used to define the peak of influenza activity?</v>
      </c>
      <c r="B43" s="82" t="s">
        <v>18</v>
      </c>
      <c r="C43" s="82" t="s">
        <v>1014</v>
      </c>
      <c r="G43" s="49"/>
      <c r="H43"/>
      <c r="J43" s="49"/>
      <c r="L43"/>
      <c r="M43" s="49"/>
    </row>
    <row r="44" spans="1:13" ht="75" customHeight="1" x14ac:dyDescent="0.35">
      <c r="A44" s="9" t="str">
        <f>Language!B28</f>
        <v>How is the end in influenza activity determined at the national level?</v>
      </c>
      <c r="B44" s="82" t="s">
        <v>17</v>
      </c>
      <c r="C44" s="188"/>
      <c r="G44" s="49"/>
      <c r="H44"/>
      <c r="J44" s="49"/>
      <c r="L44"/>
      <c r="M44" s="49"/>
    </row>
    <row r="45" spans="1:13" ht="48.65" customHeight="1" x14ac:dyDescent="0.35">
      <c r="A45" s="9" t="str">
        <f>Language!B29</f>
        <v>Which data source(s) is/are used to define the end of influenza activity?</v>
      </c>
      <c r="B45" s="82" t="s">
        <v>18</v>
      </c>
      <c r="C45" s="82" t="s">
        <v>1014</v>
      </c>
      <c r="G45" s="49"/>
      <c r="H45"/>
      <c r="J45" s="49"/>
      <c r="L45"/>
      <c r="M45" s="49"/>
    </row>
    <row r="46" spans="1:13" ht="125" customHeight="1" x14ac:dyDescent="0.35">
      <c r="A46" s="131" t="str">
        <f>Language!B30</f>
        <v>How is primary care influenza test positivity calculated? Please provide an explanation in the Comments section if options are not applicable</v>
      </c>
      <c r="B46" s="82" t="s">
        <v>822</v>
      </c>
      <c r="C46" s="189" t="s">
        <v>1008</v>
      </c>
      <c r="D46" s="36"/>
      <c r="G46" s="49"/>
      <c r="H46"/>
      <c r="J46" s="49"/>
      <c r="L46"/>
      <c r="M46" s="49"/>
    </row>
    <row r="47" spans="1:13" ht="33.65" customHeight="1" x14ac:dyDescent="0.35">
      <c r="A47" s="36"/>
      <c r="B47" s="31"/>
      <c r="C47" s="31"/>
      <c r="D47" s="49"/>
      <c r="G47" s="49"/>
      <c r="H47"/>
      <c r="J47" s="49"/>
      <c r="L47"/>
      <c r="M47" s="49"/>
    </row>
    <row r="48" spans="1:13" ht="26.15" customHeight="1" x14ac:dyDescent="0.35">
      <c r="A48" s="16"/>
      <c r="B48" s="47" t="str">
        <f>Language!B161</f>
        <v xml:space="preserve">Indicators for RSV activity </v>
      </c>
      <c r="C48" s="48" t="str">
        <f>Language!B162</f>
        <v>Comment</v>
      </c>
      <c r="D48" s="49"/>
      <c r="G48" s="49"/>
      <c r="H48"/>
      <c r="J48" s="49"/>
      <c r="L48"/>
      <c r="M48" s="49"/>
    </row>
    <row r="49" spans="1:34" ht="160.5" customHeight="1" x14ac:dyDescent="0.35">
      <c r="A49" s="9" t="str">
        <f>Language!B31</f>
        <v>How is the start in RSV activity determined at the national level?</v>
      </c>
      <c r="B49" s="188" t="s">
        <v>1002</v>
      </c>
      <c r="C49" s="82"/>
      <c r="G49" s="49"/>
      <c r="H49"/>
      <c r="J49" s="49"/>
      <c r="L49"/>
      <c r="M49" s="49"/>
    </row>
    <row r="50" spans="1:34" ht="107.25" customHeight="1" x14ac:dyDescent="0.35">
      <c r="A50" s="9" t="str">
        <f>Language!B32</f>
        <v>Which data source(s) is/are used to define the start of RSV activity?</v>
      </c>
      <c r="B50" s="188" t="s">
        <v>1002</v>
      </c>
      <c r="C50" s="18"/>
      <c r="G50" s="49"/>
      <c r="H50"/>
      <c r="J50" s="49"/>
      <c r="L50"/>
      <c r="M50" s="49"/>
    </row>
    <row r="51" spans="1:34" ht="60" customHeight="1" x14ac:dyDescent="0.35">
      <c r="A51" s="9" t="str">
        <f>Language!B33</f>
        <v>How is the peak in RSV activity determined at the national level?</v>
      </c>
      <c r="B51" s="188" t="s">
        <v>1002</v>
      </c>
      <c r="C51" s="18"/>
      <c r="G51" s="49"/>
      <c r="H51"/>
      <c r="J51" s="49"/>
      <c r="L51"/>
      <c r="M51" s="49"/>
    </row>
    <row r="52" spans="1:34" ht="96" customHeight="1" x14ac:dyDescent="0.35">
      <c r="A52" s="9" t="str">
        <f>Language!B34</f>
        <v>Which data source(s) is/are used to define the peak of RSV activity?</v>
      </c>
      <c r="B52" s="188" t="s">
        <v>1002</v>
      </c>
      <c r="C52" s="82"/>
      <c r="G52" s="49"/>
      <c r="H52"/>
      <c r="J52" s="49"/>
      <c r="L52"/>
      <c r="M52" s="49"/>
    </row>
    <row r="53" spans="1:34" ht="60" customHeight="1" x14ac:dyDescent="0.35">
      <c r="A53" s="9" t="str">
        <f>Language!B35</f>
        <v>How is the end in RSV activity determined at the national level?</v>
      </c>
      <c r="B53" s="188" t="s">
        <v>1002</v>
      </c>
      <c r="C53" s="18"/>
      <c r="G53" s="49"/>
      <c r="H53"/>
      <c r="J53" s="49"/>
      <c r="L53"/>
      <c r="M53" s="49"/>
    </row>
    <row r="54" spans="1:34" ht="60" customHeight="1" x14ac:dyDescent="0.35">
      <c r="A54" s="9" t="str">
        <f>Language!B35</f>
        <v>How is the end in RSV activity determined at the national level?</v>
      </c>
      <c r="B54" s="188" t="s">
        <v>1002</v>
      </c>
      <c r="C54" s="82"/>
      <c r="G54" s="49"/>
      <c r="H54"/>
      <c r="J54" s="49"/>
      <c r="L54"/>
      <c r="M54" s="49"/>
    </row>
    <row r="55" spans="1:34" ht="72.5" x14ac:dyDescent="0.35">
      <c r="A55" s="9" t="str">
        <f>Language!B37</f>
        <v>How is primary care RSV test positivity calculated? Please provide an explanation in the Comments section if options are not applicable</v>
      </c>
      <c r="B55" s="188" t="s">
        <v>1002</v>
      </c>
      <c r="C55" s="82"/>
      <c r="G55" s="49"/>
      <c r="H55"/>
      <c r="J55" s="49"/>
      <c r="L55"/>
      <c r="M55" s="49"/>
    </row>
    <row r="56" spans="1:34" x14ac:dyDescent="0.35">
      <c r="A56" s="36"/>
      <c r="B56" s="31"/>
      <c r="C56" s="31"/>
      <c r="D56" s="49"/>
      <c r="G56" s="49"/>
      <c r="H56"/>
      <c r="J56" s="49"/>
      <c r="L56"/>
      <c r="M56" s="49"/>
    </row>
    <row r="57" spans="1:34" ht="29" x14ac:dyDescent="0.35">
      <c r="A57" s="16"/>
      <c r="B57" s="47" t="str">
        <f>Language!B163</f>
        <v xml:space="preserve">Indicators for SARS-CoV-2 activity </v>
      </c>
      <c r="C57" s="48" t="str">
        <f>Language!B164</f>
        <v>Comment</v>
      </c>
      <c r="D57" s="49"/>
      <c r="G57" s="49"/>
      <c r="H57"/>
      <c r="J57" s="49"/>
      <c r="L57"/>
      <c r="M57" s="49"/>
    </row>
    <row r="58" spans="1:34" ht="43.5" x14ac:dyDescent="0.35">
      <c r="A58" s="9" t="str">
        <f>Language!B38</f>
        <v>How is the start in SARS-CoV-2 activity determined at the national level?</v>
      </c>
      <c r="B58" s="82" t="s">
        <v>507</v>
      </c>
      <c r="C58" s="82"/>
      <c r="D58" s="49"/>
      <c r="G58" s="49"/>
      <c r="H58"/>
      <c r="J58" s="49"/>
      <c r="L58"/>
      <c r="M58" s="49"/>
    </row>
    <row r="59" spans="1:34" ht="43.5" x14ac:dyDescent="0.35">
      <c r="A59" s="9" t="str">
        <f>Language!B39</f>
        <v>Which data source(s) is/are used to define the start of SARS-CoV-2 activity?</v>
      </c>
      <c r="B59" s="82"/>
      <c r="C59" s="18"/>
      <c r="D59" s="49"/>
      <c r="G59" s="49"/>
      <c r="H59"/>
      <c r="J59" s="49"/>
      <c r="L59"/>
      <c r="M59" s="49"/>
    </row>
    <row r="60" spans="1:34" ht="43.5" x14ac:dyDescent="0.35">
      <c r="A60" s="9" t="str">
        <f>Language!B40</f>
        <v>How is the peak in SARS-CoV-2 activity determined at the national level?</v>
      </c>
      <c r="B60" s="82"/>
      <c r="C60" s="18"/>
      <c r="D60" s="49"/>
      <c r="G60" s="49"/>
      <c r="H60"/>
      <c r="J60" s="49"/>
      <c r="L60"/>
      <c r="M60" s="49"/>
    </row>
    <row r="61" spans="1:34" s="28" customFormat="1" ht="43.5" x14ac:dyDescent="0.35">
      <c r="A61" s="9" t="str">
        <f>Language!B41</f>
        <v>Which data source(s) is/are used to define the peak of SARS-CoV-2 activity?</v>
      </c>
      <c r="B61" s="82"/>
      <c r="C61" s="82"/>
      <c r="D61" s="49"/>
      <c r="E61"/>
      <c r="F61"/>
      <c r="G61" s="49"/>
      <c r="H61"/>
      <c r="I61"/>
      <c r="J61" s="49"/>
      <c r="K61"/>
      <c r="L61"/>
      <c r="M61" s="49"/>
      <c r="N61"/>
      <c r="O61"/>
      <c r="P61"/>
      <c r="Q61"/>
      <c r="R61"/>
      <c r="S61"/>
      <c r="T61"/>
      <c r="U61"/>
      <c r="V61"/>
      <c r="W61"/>
      <c r="X61"/>
      <c r="Y61"/>
      <c r="Z61"/>
      <c r="AA61"/>
      <c r="AB61"/>
      <c r="AC61"/>
      <c r="AD61"/>
      <c r="AE61"/>
      <c r="AF61"/>
      <c r="AG61"/>
      <c r="AH61"/>
    </row>
    <row r="62" spans="1:34" ht="50.15" customHeight="1" x14ac:dyDescent="0.35">
      <c r="A62" s="9" t="str">
        <f>Language!B42</f>
        <v>How is the end in SARS-CoV-2 activity determined at the national level?</v>
      </c>
      <c r="B62" s="82"/>
      <c r="C62" s="18"/>
      <c r="D62" s="49"/>
      <c r="G62" s="49"/>
      <c r="H62"/>
      <c r="J62" s="49"/>
      <c r="L62"/>
      <c r="M62" s="49"/>
    </row>
    <row r="63" spans="1:34" ht="43.5" x14ac:dyDescent="0.35">
      <c r="A63" s="9" t="str">
        <f>Language!B43</f>
        <v>Which data source(s) is/are used to define the end of SARS-CoV-2 activity?</v>
      </c>
      <c r="B63" s="82"/>
      <c r="C63" s="82"/>
    </row>
    <row r="64" spans="1:34" ht="87" x14ac:dyDescent="0.35">
      <c r="A64" s="9" t="str">
        <f>Language!B44</f>
        <v>How is primary care SARS-CoV-2 test positivity calculated? Please provide an explanation in the Comments section if options are not applicable</v>
      </c>
      <c r="B64" s="82"/>
      <c r="C64" s="36" t="s">
        <v>1004</v>
      </c>
      <c r="D64" s="189"/>
    </row>
    <row r="65" spans="1:3" x14ac:dyDescent="0.35">
      <c r="A65" s="4"/>
      <c r="B65" s="19"/>
      <c r="C65" s="19"/>
    </row>
    <row r="66" spans="1:3" ht="87" x14ac:dyDescent="0.35">
      <c r="A66" s="20" t="str">
        <f>Language!B202</f>
        <v>Please complete the questions below if your country has a hospital-based (sentinel) surveillance system (e.g. SARI or lab-confirmed SARI)</v>
      </c>
      <c r="B66" s="45" t="str">
        <f>Language!B165</f>
        <v>Hospital-based surveillance</v>
      </c>
      <c r="C66" s="46" t="str">
        <f>Language!B166</f>
        <v>Comment</v>
      </c>
    </row>
    <row r="67" spans="1:3" ht="72.5" x14ac:dyDescent="0.35">
      <c r="A67" s="17" t="str">
        <f>Language!B203</f>
        <v>If your system reports hospitalized cases with confirmed respiratory virus infection, is a denominator available?</v>
      </c>
      <c r="B67" t="s">
        <v>1006</v>
      </c>
      <c r="C67" s="18"/>
    </row>
    <row r="68" spans="1:3" ht="43.5" x14ac:dyDescent="0.35">
      <c r="A68" s="17" t="str">
        <f>Language!B204</f>
        <v>If yes, what denominator is used?</v>
      </c>
      <c r="C68" s="36" t="s">
        <v>1003</v>
      </c>
    </row>
    <row r="69" spans="1:3" ht="43.5" x14ac:dyDescent="0.35">
      <c r="A69" s="17" t="str">
        <f>Language!B205</f>
        <v>If your system reports hospitalized SARI cases is a denominator available?</v>
      </c>
      <c r="B69" t="s">
        <v>1002</v>
      </c>
      <c r="C69" s="18"/>
    </row>
    <row r="70" spans="1:3" ht="29" x14ac:dyDescent="0.35">
      <c r="A70" s="17" t="str">
        <f>Language!B206</f>
        <v>If yes, what denominator is used?</v>
      </c>
      <c r="B70" t="s">
        <v>1002</v>
      </c>
      <c r="C70" s="18"/>
    </row>
    <row r="71" spans="1:3" x14ac:dyDescent="0.35">
      <c r="A71" s="23"/>
      <c r="B71"/>
      <c r="C71" s="4"/>
    </row>
    <row r="72" spans="1:3" x14ac:dyDescent="0.35">
      <c r="A72" s="4"/>
      <c r="B72"/>
      <c r="C72" s="4"/>
    </row>
    <row r="73" spans="1:3" x14ac:dyDescent="0.35">
      <c r="A73" s="24"/>
      <c r="B73"/>
      <c r="C73" s="46" t="str">
        <f>Language!B168</f>
        <v>Comment</v>
      </c>
    </row>
    <row r="74" spans="1:3" ht="43.5" x14ac:dyDescent="0.35">
      <c r="A74" s="25" t="str">
        <f>Language!B239</f>
        <v xml:space="preserve">First year of testing for RSV among sentinel primary care samples (if tested) </v>
      </c>
      <c r="B74" t="s">
        <v>1002</v>
      </c>
      <c r="C74" s="27"/>
    </row>
    <row r="75" spans="1:3" ht="58" x14ac:dyDescent="0.35">
      <c r="A75" s="25" t="str">
        <f>Language!B240</f>
        <v xml:space="preserve">First year of testing for SARS-CoV-2 among sentinel primary care samples (if tested) </v>
      </c>
      <c r="B75" s="36" t="s">
        <v>1007</v>
      </c>
      <c r="C75" s="27"/>
    </row>
    <row r="77" spans="1:3" x14ac:dyDescent="0.35">
      <c r="A77" s="24"/>
      <c r="B77" s="45" t="str">
        <f>Language!B238</f>
        <v>First testing year</v>
      </c>
      <c r="C77" s="46" t="str">
        <f>Language!B168</f>
        <v>Comment</v>
      </c>
    </row>
    <row r="78" spans="1:3" ht="43.5" x14ac:dyDescent="0.35">
      <c r="A78" s="25" t="str">
        <f>Language!B242</f>
        <v xml:space="preserve">First year of testing for RSV from SARI surveillance  samples (if tested) </v>
      </c>
      <c r="B78" s="26" t="s">
        <v>1002</v>
      </c>
      <c r="C78" s="27"/>
    </row>
    <row r="79" spans="1:3" ht="43.5" x14ac:dyDescent="0.35">
      <c r="A79" s="25" t="str">
        <f>Language!B243</f>
        <v xml:space="preserve">First year of testing for SARS-CoV-2 from SARI surveillance  samples (if tested) </v>
      </c>
      <c r="B79" s="26" t="s">
        <v>1002</v>
      </c>
      <c r="C79" s="27"/>
    </row>
  </sheetData>
  <protectedRanges>
    <protectedRange sqref="C17:K30 B17:B22 B24:B30" name="Range1_2"/>
    <protectedRange sqref="C17:K30 B17:B22 B24:B30" name="Range3_2"/>
    <protectedRange sqref="B36:C37" name="Range1_3"/>
    <protectedRange sqref="B36:C37" name="Range3_3"/>
    <protectedRange sqref="B40:B45 C40:C41 C43 C45" name="Range1_4"/>
    <protectedRange sqref="B40:B45 C40:C41 C43 C45" name="Range3_4"/>
    <protectedRange sqref="C67" name="Range1_5"/>
    <protectedRange sqref="C67" name="Range3_5"/>
  </protectedRanges>
  <mergeCells count="25">
    <mergeCell ref="H11:H12"/>
    <mergeCell ref="B14:E14"/>
    <mergeCell ref="A14:A16"/>
    <mergeCell ref="I11:M12"/>
    <mergeCell ref="J14:J16"/>
    <mergeCell ref="K14:K16"/>
    <mergeCell ref="B15:C15"/>
    <mergeCell ref="D15:E15"/>
    <mergeCell ref="F15:G15"/>
    <mergeCell ref="H15:I15"/>
    <mergeCell ref="F14:I14"/>
    <mergeCell ref="A11:G11"/>
    <mergeCell ref="A8:G8"/>
    <mergeCell ref="A7:G7"/>
    <mergeCell ref="I3:M3"/>
    <mergeCell ref="I10:M10"/>
    <mergeCell ref="I4:M4"/>
    <mergeCell ref="I5:M5"/>
    <mergeCell ref="I6:M6"/>
    <mergeCell ref="I7:M7"/>
    <mergeCell ref="I8:M8"/>
    <mergeCell ref="I9:M9"/>
    <mergeCell ref="A6:G6"/>
    <mergeCell ref="A10:G10"/>
    <mergeCell ref="A9:G9"/>
  </mergeCells>
  <dataValidations count="10">
    <dataValidation type="list" allowBlank="1" showInputMessage="1" showErrorMessage="1" sqref="B17:J17" xr:uid="{DC6A3FE1-542C-4178-8270-4518255DC677}">
      <formula1>SurveillanceSystem</formula1>
    </dataValidation>
    <dataValidation type="list" allowBlank="1" showInputMessage="1" showErrorMessage="1" sqref="B29:J29" xr:uid="{105C460A-5C96-44A4-9186-9CF8F9B14B4C}">
      <formula1>SamplingSystem</formula1>
    </dataValidation>
    <dataValidation type="list" allowBlank="1" showInputMessage="1" showErrorMessage="1" sqref="B19:J19" xr:uid="{F7DE37E6-EC0D-4D12-BB89-BD7C9FBE862C}">
      <formula1>System_report</formula1>
    </dataValidation>
    <dataValidation type="list" allowBlank="1" showInputMessage="1" showErrorMessage="1" sqref="B28:J28 B35:B37" xr:uid="{00000000-0002-0000-0000-000003000000}">
      <formula1>Yes_No</formula1>
    </dataValidation>
    <dataValidation type="list" allowBlank="1" showInputMessage="1" showErrorMessage="1" sqref="B25:C25" xr:uid="{AFFE08C3-24B6-4B0A-BCF1-228C47FC51F9}">
      <formula1>CaseDef_ILI</formula1>
    </dataValidation>
    <dataValidation type="list" allowBlank="1" showInputMessage="1" showErrorMessage="1" sqref="B60 B62 B58 B40 B42 B44" xr:uid="{00000000-0002-0000-0000-000007000000}">
      <formula1>Ind_Start_peak_end</formula1>
    </dataValidation>
    <dataValidation type="list" allowBlank="1" showInputMessage="1" showErrorMessage="1" sqref="B63 B56 B47 B59 B61 B41 B43 B45" xr:uid="{00000000-0002-0000-0000-000008000000}">
      <formula1>Source_indicator</formula1>
    </dataValidation>
    <dataValidation type="list" allowBlank="1" showInputMessage="1" showErrorMessage="1" sqref="D25:E25" xr:uid="{72C76571-A478-47C3-B922-B9063154FDBF}">
      <formula1>CaseDef_ARI</formula1>
    </dataValidation>
    <dataValidation type="list" allowBlank="1" showInputMessage="1" showErrorMessage="1" sqref="F25:G25" xr:uid="{B7B19419-2C54-4E15-BB21-E9803A55D262}">
      <formula1>CaseDef_SARI</formula1>
    </dataValidation>
    <dataValidation type="list" allowBlank="1" showInputMessage="1" showErrorMessage="1" sqref="B18:G18 J18" xr:uid="{A2D5D329-0595-40B5-AC00-4CC81E98E902}">
      <formula1>Options</formula1>
    </dataValidation>
  </dataValidations>
  <hyperlinks>
    <hyperlink ref="D35" r:id="rId1" display="https://www.terviseamet.ee/et/nakkushaigused/tervishoiutootajale/nakkushaigustesse-haigestumine/gripp-ja-gripilaadsetesse" xr:uid="{5C6B1F4E-B538-4EEB-8FBF-0ACE62F5F5B2}"/>
    <hyperlink ref="D36" r:id="rId2" xr:uid="{9582560D-D70E-4E2B-B73B-D71ECC12E9C8}"/>
    <hyperlink ref="D34" r:id="rId3" display="https://www.terviseamet.ee/et/nakkushaigused/tervishoiutootajale/nakkushaigustesse-haigestumine/gripp-ja-gripilaadsetesse" xr:uid="{D2B2C3F9-5006-4E65-8D7F-6FE8A3E359D5}"/>
  </hyperlinks>
  <pageMargins left="0.25" right="0.25" top="0.75" bottom="0.75" header="0.3" footer="0.3"/>
  <pageSetup paperSize="8" fitToHeight="0" orientation="landscape" r:id="rId4"/>
  <ignoredErrors>
    <ignoredError sqref="C2" evalError="1"/>
    <ignoredError sqref="G16"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C000000}">
          <x14:formula1>
            <xm:f>'Coded Values'!$A$29:$A$30</xm:f>
          </x14:formula1>
          <xm:sqref>B1</xm:sqref>
        </x14:dataValidation>
        <x14:dataValidation type="list" allowBlank="1" showInputMessage="1" showErrorMessage="1" xr:uid="{B7D420AB-4CBF-43D4-A3D4-A9762D6803AA}">
          <x14:formula1>
            <xm:f>Countries!$A$2:$A$59</xm:f>
          </x14:formula1>
          <xm:sqref>B2</xm:sqref>
        </x14:dataValidation>
        <x14:dataValidation type="list" allowBlank="1" showInputMessage="1" showErrorMessage="1" xr:uid="{0E0A4BD5-6D61-4567-BA34-52163EE832C7}">
          <x14:formula1>
            <xm:f>'Coded Values'!$Q$34:$Q$38</xm:f>
          </x14:formula1>
          <xm:sqref>B46 B64</xm:sqref>
        </x14:dataValidation>
        <x14:dataValidation type="list" allowBlank="1" showInputMessage="1" showErrorMessage="1" xr:uid="{493974A8-8EB8-4F91-97C6-9F2CD4BD76AF}">
          <x14:formula1>
            <xm:f>'Coded Values'!$N$34:$N$35</xm:f>
          </x14:formula1>
          <xm:sqref>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A2"/>
  <sheetViews>
    <sheetView topLeftCell="EB1" zoomScale="80" zoomScaleNormal="80" workbookViewId="0">
      <selection activeCell="EN1" sqref="EN1"/>
    </sheetView>
  </sheetViews>
  <sheetFormatPr defaultRowHeight="14.5" x14ac:dyDescent="0.35"/>
  <cols>
    <col min="1" max="1" width="8" bestFit="1" customWidth="1"/>
    <col min="2" max="2" width="8.36328125" customWidth="1"/>
    <col min="3" max="145" width="9.54296875" customWidth="1"/>
    <col min="146" max="151" width="17.453125" customWidth="1"/>
    <col min="152" max="152" width="19.36328125" bestFit="1" customWidth="1"/>
    <col min="153" max="153" width="24.90625" bestFit="1" customWidth="1"/>
    <col min="154" max="154" width="21.08984375" bestFit="1" customWidth="1"/>
    <col min="155" max="155" width="26.90625" bestFit="1" customWidth="1"/>
    <col min="156" max="156" width="19.54296875" bestFit="1" customWidth="1"/>
    <col min="157" max="157" width="25.08984375" bestFit="1" customWidth="1"/>
    <col min="158" max="158" width="21.54296875" bestFit="1" customWidth="1"/>
    <col min="159" max="159" width="27.08984375" bestFit="1" customWidth="1"/>
    <col min="160" max="160" width="18.6328125" bestFit="1" customWidth="1"/>
    <col min="161" max="161" width="24.36328125" bestFit="1" customWidth="1"/>
    <col min="162" max="162" width="20.54296875" bestFit="1" customWidth="1"/>
    <col min="163" max="163" width="26.36328125" bestFit="1" customWidth="1"/>
    <col min="164" max="165" width="26.36328125" customWidth="1"/>
    <col min="166" max="166" width="19.36328125" bestFit="1" customWidth="1"/>
    <col min="167" max="167" width="24.90625" bestFit="1" customWidth="1"/>
    <col min="168" max="168" width="21.08984375" bestFit="1" customWidth="1"/>
    <col min="169" max="169" width="26.90625" bestFit="1" customWidth="1"/>
    <col min="170" max="170" width="19.54296875" bestFit="1" customWidth="1"/>
    <col min="171" max="171" width="25.08984375" bestFit="1" customWidth="1"/>
    <col min="172" max="172" width="21.54296875" bestFit="1" customWidth="1"/>
    <col min="173" max="173" width="27.08984375" bestFit="1" customWidth="1"/>
    <col min="174" max="174" width="18.6328125" bestFit="1" customWidth="1"/>
    <col min="175" max="175" width="24.36328125" bestFit="1" customWidth="1"/>
    <col min="176" max="176" width="20.54296875" bestFit="1" customWidth="1"/>
    <col min="177" max="177" width="26.36328125" bestFit="1" customWidth="1"/>
    <col min="178" max="179" width="26.36328125" customWidth="1"/>
    <col min="180" max="180" width="20.54296875" bestFit="1" customWidth="1"/>
    <col min="181" max="181" width="26.36328125" bestFit="1" customWidth="1"/>
    <col min="182" max="182" width="16.36328125" bestFit="1" customWidth="1"/>
    <col min="183" max="183" width="22" bestFit="1" customWidth="1"/>
    <col min="184" max="185" width="22" customWidth="1"/>
    <col min="186" max="186" width="18" bestFit="1" customWidth="1"/>
    <col min="187" max="187" width="23.54296875" bestFit="1" customWidth="1"/>
    <col min="188" max="197" width="17.36328125" customWidth="1"/>
    <col min="198" max="198" width="12.6328125" bestFit="1" customWidth="1"/>
    <col min="199" max="199" width="18.453125" bestFit="1" customWidth="1"/>
    <col min="200" max="200" width="10.453125" bestFit="1" customWidth="1"/>
    <col min="201" max="201" width="16" bestFit="1" customWidth="1"/>
  </cols>
  <sheetData>
    <row r="1" spans="1:209" x14ac:dyDescent="0.35">
      <c r="A1" t="s">
        <v>20</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95</v>
      </c>
      <c r="BY1" t="s">
        <v>96</v>
      </c>
      <c r="BZ1" t="s">
        <v>97</v>
      </c>
      <c r="CA1" t="s">
        <v>98</v>
      </c>
      <c r="CB1" t="s">
        <v>99</v>
      </c>
      <c r="CC1" t="s">
        <v>100</v>
      </c>
      <c r="CD1" t="s">
        <v>101</v>
      </c>
      <c r="CE1" t="s">
        <v>102</v>
      </c>
      <c r="CF1" t="s">
        <v>103</v>
      </c>
      <c r="CG1" t="s">
        <v>104</v>
      </c>
      <c r="CH1" t="s">
        <v>105</v>
      </c>
      <c r="CI1" t="s">
        <v>106</v>
      </c>
      <c r="CJ1" t="s">
        <v>107</v>
      </c>
      <c r="CK1" t="s">
        <v>108</v>
      </c>
      <c r="CL1" t="s">
        <v>109</v>
      </c>
      <c r="CM1" t="s">
        <v>110</v>
      </c>
      <c r="CN1" t="s">
        <v>111</v>
      </c>
      <c r="CO1" t="s">
        <v>112</v>
      </c>
      <c r="CP1" t="s">
        <v>113</v>
      </c>
      <c r="CQ1" t="s">
        <v>114</v>
      </c>
      <c r="CR1" t="s">
        <v>115</v>
      </c>
      <c r="CS1" t="s">
        <v>116</v>
      </c>
      <c r="CT1" t="s">
        <v>117</v>
      </c>
      <c r="CU1" t="s">
        <v>118</v>
      </c>
      <c r="CV1" t="s">
        <v>119</v>
      </c>
      <c r="CW1" t="s">
        <v>120</v>
      </c>
      <c r="CX1" t="s">
        <v>121</v>
      </c>
      <c r="CY1" t="s">
        <v>122</v>
      </c>
      <c r="CZ1" t="s">
        <v>123</v>
      </c>
      <c r="DA1" t="s">
        <v>124</v>
      </c>
      <c r="DB1" t="s">
        <v>125</v>
      </c>
      <c r="DC1" t="s">
        <v>126</v>
      </c>
      <c r="DD1" t="s">
        <v>127</v>
      </c>
      <c r="DE1" t="s">
        <v>128</v>
      </c>
      <c r="DF1" t="s">
        <v>129</v>
      </c>
      <c r="DG1" t="s">
        <v>130</v>
      </c>
      <c r="DH1" t="s">
        <v>131</v>
      </c>
      <c r="DI1" t="s">
        <v>132</v>
      </c>
      <c r="DJ1" t="s">
        <v>133</v>
      </c>
      <c r="DK1" t="s">
        <v>134</v>
      </c>
      <c r="DL1" t="s">
        <v>135</v>
      </c>
      <c r="DM1" t="s">
        <v>136</v>
      </c>
      <c r="DN1" t="s">
        <v>137</v>
      </c>
      <c r="DO1" t="s">
        <v>138</v>
      </c>
      <c r="DP1" t="s">
        <v>139</v>
      </c>
      <c r="DQ1" t="s">
        <v>140</v>
      </c>
      <c r="DR1" t="s">
        <v>141</v>
      </c>
      <c r="DS1" t="s">
        <v>142</v>
      </c>
      <c r="DT1" t="s">
        <v>143</v>
      </c>
      <c r="DU1" t="s">
        <v>144</v>
      </c>
      <c r="DV1" t="s">
        <v>145</v>
      </c>
      <c r="DW1" t="s">
        <v>146</v>
      </c>
      <c r="DX1" t="s">
        <v>147</v>
      </c>
      <c r="DY1" t="s">
        <v>148</v>
      </c>
      <c r="DZ1" t="s">
        <v>149</v>
      </c>
      <c r="EA1" t="s">
        <v>150</v>
      </c>
      <c r="EB1" t="s">
        <v>151</v>
      </c>
      <c r="EC1" t="s">
        <v>152</v>
      </c>
      <c r="ED1" t="s">
        <v>153</v>
      </c>
      <c r="EE1" t="s">
        <v>154</v>
      </c>
      <c r="EF1" t="s">
        <v>155</v>
      </c>
      <c r="EG1" t="s">
        <v>156</v>
      </c>
      <c r="EH1" t="s">
        <v>157</v>
      </c>
      <c r="EI1" t="s">
        <v>158</v>
      </c>
      <c r="EJ1" t="s">
        <v>159</v>
      </c>
      <c r="EK1" t="s">
        <v>160</v>
      </c>
      <c r="EL1" t="s">
        <v>161</v>
      </c>
      <c r="EM1" t="s">
        <v>162</v>
      </c>
      <c r="EN1" s="119" t="s">
        <v>163</v>
      </c>
      <c r="EO1" s="119" t="s">
        <v>164</v>
      </c>
      <c r="EP1" t="s">
        <v>165</v>
      </c>
      <c r="EQ1" t="s">
        <v>166</v>
      </c>
      <c r="ER1" t="s">
        <v>167</v>
      </c>
      <c r="ES1" t="s">
        <v>168</v>
      </c>
      <c r="ET1" t="s">
        <v>169</v>
      </c>
      <c r="EU1" t="s">
        <v>170</v>
      </c>
      <c r="EV1" t="s">
        <v>171</v>
      </c>
      <c r="EW1" t="s">
        <v>172</v>
      </c>
      <c r="EX1" t="s">
        <v>173</v>
      </c>
      <c r="EY1" t="s">
        <v>174</v>
      </c>
      <c r="EZ1" t="s">
        <v>175</v>
      </c>
      <c r="FA1" t="s">
        <v>176</v>
      </c>
      <c r="FB1" t="s">
        <v>177</v>
      </c>
      <c r="FC1" t="s">
        <v>178</v>
      </c>
      <c r="FD1" t="s">
        <v>179</v>
      </c>
      <c r="FE1" t="s">
        <v>180</v>
      </c>
      <c r="FF1" t="s">
        <v>181</v>
      </c>
      <c r="FG1" t="s">
        <v>182</v>
      </c>
      <c r="FH1" s="119" t="s">
        <v>183</v>
      </c>
      <c r="FI1" s="119" t="s">
        <v>184</v>
      </c>
      <c r="FJ1" s="119" t="s">
        <v>185</v>
      </c>
      <c r="FK1" s="119" t="s">
        <v>186</v>
      </c>
      <c r="FL1" s="119" t="s">
        <v>187</v>
      </c>
      <c r="FM1" s="119" t="s">
        <v>188</v>
      </c>
      <c r="FN1" s="119" t="s">
        <v>189</v>
      </c>
      <c r="FO1" s="119" t="s">
        <v>190</v>
      </c>
      <c r="FP1" s="119" t="s">
        <v>191</v>
      </c>
      <c r="FQ1" s="119" t="s">
        <v>192</v>
      </c>
      <c r="FR1" s="119" t="s">
        <v>193</v>
      </c>
      <c r="FS1" s="119" t="s">
        <v>194</v>
      </c>
      <c r="FT1" s="119" t="s">
        <v>195</v>
      </c>
      <c r="FU1" s="119" t="s">
        <v>196</v>
      </c>
      <c r="FV1" s="119" t="s">
        <v>197</v>
      </c>
      <c r="FW1" s="119" t="s">
        <v>198</v>
      </c>
      <c r="FX1" s="119" t="s">
        <v>199</v>
      </c>
      <c r="FY1" s="119" t="s">
        <v>200</v>
      </c>
      <c r="FZ1" s="119" t="s">
        <v>201</v>
      </c>
      <c r="GA1" s="119" t="s">
        <v>202</v>
      </c>
      <c r="GB1" s="119" t="s">
        <v>203</v>
      </c>
      <c r="GC1" s="119" t="s">
        <v>204</v>
      </c>
      <c r="GD1" s="119" t="s">
        <v>205</v>
      </c>
      <c r="GE1" s="119" t="s">
        <v>206</v>
      </c>
      <c r="GF1" s="119" t="s">
        <v>207</v>
      </c>
      <c r="GG1" s="119" t="s">
        <v>208</v>
      </c>
      <c r="GH1" s="119" t="s">
        <v>209</v>
      </c>
      <c r="GI1" s="119" t="s">
        <v>210</v>
      </c>
      <c r="GJ1" s="119" t="s">
        <v>211</v>
      </c>
      <c r="GK1" s="119" t="s">
        <v>212</v>
      </c>
      <c r="GL1" t="s">
        <v>213</v>
      </c>
      <c r="GM1" t="s">
        <v>214</v>
      </c>
      <c r="GN1" t="s">
        <v>215</v>
      </c>
      <c r="GO1" t="s">
        <v>216</v>
      </c>
      <c r="GP1" t="s">
        <v>217</v>
      </c>
      <c r="GQ1" t="s">
        <v>218</v>
      </c>
      <c r="GR1" t="s">
        <v>219</v>
      </c>
      <c r="GS1" t="s">
        <v>220</v>
      </c>
      <c r="GT1" t="s">
        <v>221</v>
      </c>
      <c r="GU1" t="s">
        <v>222</v>
      </c>
      <c r="GV1" t="s">
        <v>223</v>
      </c>
      <c r="GW1" t="s">
        <v>224</v>
      </c>
      <c r="GX1" t="s">
        <v>225</v>
      </c>
      <c r="GY1" t="s">
        <v>226</v>
      </c>
      <c r="GZ1" t="s">
        <v>227</v>
      </c>
      <c r="HA1" t="s">
        <v>228</v>
      </c>
    </row>
    <row r="2" spans="1:209" x14ac:dyDescent="0.35">
      <c r="A2" s="33" t="str">
        <f>'User Form'!$B$2</f>
        <v>Estonia</v>
      </c>
      <c r="B2">
        <f>'User Form'!$B$3</f>
        <v>2023</v>
      </c>
      <c r="C2" t="str">
        <f>'User Form'!B1</f>
        <v>English</v>
      </c>
      <c r="D2" t="str">
        <f>'User Form'!B17</f>
        <v>Integrated clinical and virological</v>
      </c>
      <c r="E2">
        <f>'User Form'!C17</f>
        <v>0</v>
      </c>
      <c r="F2">
        <f>'User Form'!D17</f>
        <v>0</v>
      </c>
      <c r="G2" t="str">
        <f>'User Form'!E17</f>
        <v>Clinical</v>
      </c>
      <c r="H2">
        <f>'User Form'!F17</f>
        <v>0</v>
      </c>
      <c r="I2">
        <f>'User Form'!G17</f>
        <v>0</v>
      </c>
      <c r="J2">
        <f>'User Form'!H17</f>
        <v>0</v>
      </c>
      <c r="K2" t="str">
        <f>'User Form'!I17</f>
        <v>Integrated clinical and virological</v>
      </c>
      <c r="L2">
        <f>'User Form'!J17</f>
        <v>0</v>
      </c>
      <c r="M2" t="str">
        <f>'User Form'!K17</f>
        <v xml:space="preserve">Hospital surveillance consists from 2 parts: 
1. laboratory -confirmed influenza aggregated data has been collected from all  hospitals 
2. case-based data from ICU.                        
Sentinel surveillance: virological investigations inc influenza A and B, parainfluenza, RSV, adenovirus, metapneumovirus, rhinovirus. Additionally the same data collected weekly from 4 hospitals in the country.                       
Universal surveillance: Health Board receive clinical data and results of virological investigation  (inc influenza A and B and RSV)   through E-Health system. 
11 hospitals send  results of investigation for influenza A and B  to Health Board through E-Health system
  3 hospitals are sending samples for influenza subtyping. </v>
      </c>
      <c r="N2" t="str">
        <f>'User Form'!B18</f>
        <v>Influenza, RSV &amp; SARS-CoV-2</v>
      </c>
      <c r="O2">
        <f>'User Form'!C18</f>
        <v>0</v>
      </c>
      <c r="P2">
        <f>'User Form'!D18</f>
        <v>0</v>
      </c>
      <c r="Q2" t="str">
        <f>'User Form'!E18</f>
        <v>Influenza, RSV &amp; SARS-CoV-2</v>
      </c>
      <c r="R2">
        <f>'User Form'!F18</f>
        <v>0</v>
      </c>
      <c r="S2">
        <f>'User Form'!G18</f>
        <v>0</v>
      </c>
      <c r="T2">
        <f>'User Form'!H18</f>
        <v>0</v>
      </c>
      <c r="U2" t="str">
        <f>'User Form'!I18</f>
        <v xml:space="preserve">Influenza, RSV and SARS-CoV-2 </v>
      </c>
      <c r="V2">
        <f>'User Form'!J18</f>
        <v>0</v>
      </c>
      <c r="W2" t="str">
        <f>'User Form'!K18</f>
        <v xml:space="preserve">Sentinel system: additionally we tests for parainfluenza, adenovirus, metapneumovirus, rhinovirus </v>
      </c>
      <c r="X2" t="str">
        <f>'User Form'!B19</f>
        <v>Other (please describe in comment section)</v>
      </c>
      <c r="Y2">
        <f>'User Form'!C19</f>
        <v>0</v>
      </c>
      <c r="Z2">
        <f>'User Form'!D19</f>
        <v>0</v>
      </c>
      <c r="AA2">
        <f>'User Form'!E19</f>
        <v>0</v>
      </c>
      <c r="AB2">
        <f>'User Form'!F19</f>
        <v>0</v>
      </c>
      <c r="AC2">
        <f>'User Form'!G19</f>
        <v>0</v>
      </c>
      <c r="AD2">
        <f>'User Form'!H19</f>
        <v>0</v>
      </c>
      <c r="AE2">
        <f>'User Form'!I19</f>
        <v>0</v>
      </c>
      <c r="AF2">
        <f>'User Form'!J19</f>
        <v>0</v>
      </c>
      <c r="AG2">
        <f>'User Form'!K19</f>
        <v>0</v>
      </c>
      <c r="AH2" t="str">
        <f>'User Form'!B20</f>
        <v>Year-round.</v>
      </c>
      <c r="AI2">
        <f>'User Form'!C20</f>
        <v>0</v>
      </c>
      <c r="AJ2">
        <f>'User Form'!D20</f>
        <v>0</v>
      </c>
      <c r="AK2" t="str">
        <f>'User Form'!E20</f>
        <v>Year-round</v>
      </c>
      <c r="AL2">
        <f>'User Form'!F20</f>
        <v>0</v>
      </c>
      <c r="AM2">
        <f>'User Form'!G20</f>
        <v>0</v>
      </c>
      <c r="AN2">
        <f>'User Form'!H20</f>
        <v>0</v>
      </c>
      <c r="AO2" t="str">
        <f>'User Form'!I20</f>
        <v>Year-round</v>
      </c>
      <c r="AP2">
        <f>'User Form'!J20</f>
        <v>0</v>
      </c>
      <c r="AQ2">
        <f>'User Form'!K20</f>
        <v>0</v>
      </c>
      <c r="AR2">
        <f>'User Form'!B21</f>
        <v>8.7999999999999995E-2</v>
      </c>
      <c r="AS2">
        <f>'User Form'!C21</f>
        <v>0</v>
      </c>
      <c r="AT2">
        <f>'User Form'!D21</f>
        <v>0</v>
      </c>
      <c r="AU2">
        <f>'User Form'!E21</f>
        <v>1</v>
      </c>
      <c r="AV2">
        <f>'User Form'!F21</f>
        <v>0</v>
      </c>
      <c r="AW2">
        <f>'User Form'!G21</f>
        <v>0</v>
      </c>
      <c r="AX2" t="str">
        <f>'User Form'!H21</f>
        <v>Not available.</v>
      </c>
      <c r="AY2" t="str">
        <f>'User Form'!I21</f>
        <v>Not available</v>
      </c>
      <c r="AZ2" t="str">
        <f>'User Form'!J21</f>
        <v>Not available.</v>
      </c>
      <c r="BA2">
        <f>'User Form'!K21</f>
        <v>0</v>
      </c>
      <c r="BB2" t="str">
        <f>'User Form'!B22</f>
        <v>General practice, medical centres,  family doctor.</v>
      </c>
      <c r="BC2">
        <f>'User Form'!C22</f>
        <v>0</v>
      </c>
      <c r="BD2">
        <f>'User Form'!D22</f>
        <v>0</v>
      </c>
      <c r="BE2" t="str">
        <f>'User Form'!E22</f>
        <v>General practice, paediatric practice, polyclinic, family doctor.</v>
      </c>
      <c r="BF2">
        <f>'User Form'!F22</f>
        <v>0</v>
      </c>
      <c r="BG2">
        <f>'User Form'!G22</f>
        <v>0</v>
      </c>
      <c r="BH2">
        <f>'User Form'!H22</f>
        <v>0</v>
      </c>
      <c r="BI2" t="str">
        <f>'User Form'!I22</f>
        <v>1. Laboratory confirmed influenza hospitalisation from all hospitals reported through e-register.                                              2. Case-based data from region and central hospitals about laboratory confirmed influenza cases.</v>
      </c>
      <c r="BJ2">
        <f>'User Form'!J22</f>
        <v>0</v>
      </c>
      <c r="BK2">
        <f>'User Form'!K22</f>
        <v>0</v>
      </c>
      <c r="BL2" t="str">
        <f>'User Form'!B24</f>
        <v xml:space="preserve">65 family doctors </v>
      </c>
      <c r="BM2">
        <f>'User Form'!C23</f>
        <v>0</v>
      </c>
      <c r="BN2">
        <f>'User Form'!D23</f>
        <v>0</v>
      </c>
      <c r="BO2" t="str">
        <f>'User Form'!E23</f>
        <v>431 facilities</v>
      </c>
      <c r="BP2">
        <f>'User Form'!F23</f>
        <v>0</v>
      </c>
      <c r="BQ2">
        <f>'User Form'!G23</f>
        <v>0</v>
      </c>
      <c r="BR2">
        <f>'User Form'!H23</f>
        <v>0</v>
      </c>
      <c r="BS2" t="str">
        <f>'User Form'!I23</f>
        <v>17 hospitals</v>
      </c>
      <c r="BT2">
        <f>'User Form'!J23</f>
        <v>0</v>
      </c>
      <c r="BU2" t="str">
        <f>'User Form'!K23</f>
        <v xml:space="preserve">                                             
ARI: 431 facilities (821 medical doctors).</v>
      </c>
      <c r="BV2" t="e">
        <f>'User Form'!#REF!</f>
        <v>#REF!</v>
      </c>
      <c r="BW2">
        <f>'User Form'!C24</f>
        <v>0</v>
      </c>
      <c r="BX2">
        <f>'User Form'!D24</f>
        <v>0</v>
      </c>
      <c r="BY2">
        <f>'User Form'!E24</f>
        <v>0</v>
      </c>
      <c r="BZ2">
        <f>'User Form'!F24</f>
        <v>0</v>
      </c>
      <c r="CA2">
        <f>'User Form'!G24</f>
        <v>0</v>
      </c>
      <c r="CB2">
        <f>'User Form'!H24</f>
        <v>0</v>
      </c>
      <c r="CC2">
        <f>'User Form'!I24</f>
        <v>0</v>
      </c>
      <c r="CD2">
        <f>'User Form'!J24</f>
        <v>0</v>
      </c>
      <c r="CE2">
        <f>'User Form'!K24</f>
        <v>0</v>
      </c>
      <c r="CF2" t="str">
        <f>'User Form'!B25</f>
        <v>ECDC</v>
      </c>
      <c r="CG2">
        <f>'User Form'!C25</f>
        <v>0</v>
      </c>
      <c r="CH2">
        <f>'User Form'!D25</f>
        <v>0</v>
      </c>
      <c r="CI2" t="str">
        <f>'User Form'!E25</f>
        <v>ECDC, WHO</v>
      </c>
      <c r="CJ2">
        <f>'User Form'!F25</f>
        <v>0</v>
      </c>
      <c r="CK2">
        <f>'User Form'!G25</f>
        <v>0</v>
      </c>
      <c r="CL2" t="str">
        <f>'User Form'!H25</f>
        <v>Not available.</v>
      </c>
      <c r="CM2">
        <f>'User Form'!I25</f>
        <v>0</v>
      </c>
      <c r="CN2" t="str">
        <f>'User Form'!J25</f>
        <v>Not available.</v>
      </c>
      <c r="CO2">
        <f>'User Form'!K25</f>
        <v>0</v>
      </c>
      <c r="CP2">
        <f>'User Form'!B26</f>
        <v>0</v>
      </c>
      <c r="CQ2">
        <f>'User Form'!C26</f>
        <v>0</v>
      </c>
      <c r="CR2">
        <f>'User Form'!D26</f>
        <v>0</v>
      </c>
      <c r="CS2">
        <f>'User Form'!E26</f>
        <v>0</v>
      </c>
      <c r="CT2">
        <f>'User Form'!F26</f>
        <v>0</v>
      </c>
      <c r="CU2">
        <f>'User Form'!G26</f>
        <v>0</v>
      </c>
      <c r="CV2">
        <f>'User Form'!H26</f>
        <v>0</v>
      </c>
      <c r="CW2">
        <f>'User Form'!I26</f>
        <v>0</v>
      </c>
      <c r="CX2">
        <f>'User Form'!J26</f>
        <v>0</v>
      </c>
      <c r="CY2">
        <f>'User Form'!K26</f>
        <v>0</v>
      </c>
      <c r="CZ2">
        <f>'User Form'!B27</f>
        <v>2006</v>
      </c>
      <c r="DA2">
        <f>'User Form'!C27</f>
        <v>0</v>
      </c>
      <c r="DB2">
        <f>'User Form'!D27</f>
        <v>0</v>
      </c>
      <c r="DC2">
        <f>'User Form'!E27</f>
        <v>1954</v>
      </c>
      <c r="DD2">
        <f>'User Form'!F27</f>
        <v>0</v>
      </c>
      <c r="DE2">
        <f>'User Form'!G27</f>
        <v>0</v>
      </c>
      <c r="DF2">
        <f>'User Form'!H27</f>
        <v>0</v>
      </c>
      <c r="DG2">
        <f>'User Form'!I27</f>
        <v>2011</v>
      </c>
      <c r="DH2">
        <f>'User Form'!J27</f>
        <v>0</v>
      </c>
      <c r="DI2">
        <f>'User Form'!K27</f>
        <v>0</v>
      </c>
      <c r="DJ2" t="str">
        <f>'User Form'!B28</f>
        <v>Yes</v>
      </c>
      <c r="DK2">
        <f>'User Form'!C28</f>
        <v>0</v>
      </c>
      <c r="DL2">
        <f>'User Form'!D28</f>
        <v>0</v>
      </c>
      <c r="DM2" t="str">
        <f>'User Form'!E28</f>
        <v>Yes</v>
      </c>
      <c r="DN2">
        <f>'User Form'!F28</f>
        <v>0</v>
      </c>
      <c r="DO2">
        <f>'User Form'!G28</f>
        <v>0</v>
      </c>
      <c r="DP2" t="str">
        <f>'User Form'!H28</f>
        <v>No</v>
      </c>
      <c r="DQ2" t="str">
        <f>'User Form'!I28</f>
        <v>No</v>
      </c>
      <c r="DR2">
        <f>'User Form'!J28</f>
        <v>0</v>
      </c>
      <c r="DS2">
        <f>'User Form'!K28</f>
        <v>0</v>
      </c>
      <c r="DT2" t="str">
        <f>'User Form'!B29</f>
        <v>All cases</v>
      </c>
      <c r="DU2">
        <f>'User Form'!C29</f>
        <v>0</v>
      </c>
      <c r="DV2">
        <f>'User Form'!D29</f>
        <v>0</v>
      </c>
      <c r="DW2" t="str">
        <f>'User Form'!E29</f>
        <v>Convenience sampling</v>
      </c>
      <c r="DX2">
        <f>'User Form'!F29</f>
        <v>0</v>
      </c>
      <c r="DY2">
        <f>'User Form'!G29</f>
        <v>0</v>
      </c>
      <c r="DZ2">
        <f>'User Form'!H29</f>
        <v>0</v>
      </c>
      <c r="EA2" t="str">
        <f>'User Form'!I29</f>
        <v>All cases</v>
      </c>
      <c r="EB2">
        <f>'User Form'!J29</f>
        <v>0</v>
      </c>
      <c r="EC2">
        <f>'User Form'!K29</f>
        <v>0</v>
      </c>
      <c r="ED2" t="str">
        <f>'User Form'!B30</f>
        <v>Each sentinel site collects up to 10 specimens per week from patients who meet the ECDC case definition. All age groups are included.</v>
      </c>
      <c r="EE2">
        <f>'User Form'!C30</f>
        <v>0</v>
      </c>
      <c r="EF2">
        <f>'User Form'!D30</f>
        <v>0</v>
      </c>
      <c r="EG2" t="str">
        <f>'User Form'!E30</f>
        <v>Depends on physician`s decision; non-systematic</v>
      </c>
      <c r="EH2">
        <f>'User Form'!F30</f>
        <v>0</v>
      </c>
      <c r="EI2">
        <f>'User Form'!G30</f>
        <v>0</v>
      </c>
      <c r="EJ2">
        <f>'User Form'!H30</f>
        <v>0</v>
      </c>
      <c r="EK2">
        <f>'User Form'!I30</f>
        <v>0</v>
      </c>
      <c r="EL2">
        <f>'User Form'!J30</f>
        <v>0</v>
      </c>
      <c r="EM2">
        <f>'User Form'!K30</f>
        <v>0</v>
      </c>
      <c r="EN2" t="str">
        <f>'User Form'!B35</f>
        <v>Yes.</v>
      </c>
      <c r="EO2" t="str">
        <f>'User Form'!C35</f>
        <v>http://www.terviseamet.ee/nakkushaigused/gripi-info.html.</v>
      </c>
      <c r="EP2" t="e">
        <f>'User Form'!#REF!</f>
        <v>#REF!</v>
      </c>
      <c r="EQ2" t="e">
        <f>'User Form'!#REF!</f>
        <v>#REF!</v>
      </c>
      <c r="ER2" t="str">
        <f>'User Form'!B36</f>
        <v>Yes</v>
      </c>
      <c r="ES2" t="str">
        <f>'User Form'!C36</f>
        <v>https://www.terviseamet.ee/et/uuskoroonaviirus       https://www.terviseamet.ee/sites/default/files/Nakkushaigused/ulevaade_23.08.2021.pdf</v>
      </c>
      <c r="ET2" t="str">
        <f>'User Form'!B37</f>
        <v>No</v>
      </c>
      <c r="EU2">
        <f>'User Form'!C37</f>
        <v>0</v>
      </c>
      <c r="EV2" t="str">
        <f>'User Form'!B40</f>
        <v>Epidemic threshold (MEM-based or national).</v>
      </c>
      <c r="EW2" t="str">
        <f>'User Form'!C41</f>
        <v xml:space="preserve">On based on sentinel system clinical data and % positivity for influenza </v>
      </c>
      <c r="EX2" t="str">
        <f>'User Form'!B41</f>
        <v>Combination of 2 or more, please describe the data sources in comment section</v>
      </c>
      <c r="EY2" t="e">
        <f>'User Form'!#REF!</f>
        <v>#REF!</v>
      </c>
      <c r="EZ2" t="str">
        <f>'User Form'!B42</f>
        <v>Epidemic threshold (MEM-based or national).</v>
      </c>
      <c r="FA2" t="e">
        <f>'User Form'!#REF!</f>
        <v>#REF!</v>
      </c>
      <c r="FB2" t="str">
        <f>'User Form'!B43</f>
        <v>Combination of 2 or more, please describe the data sources in comment section.</v>
      </c>
      <c r="FC2" t="e">
        <f>'User Form'!#REF!</f>
        <v>#REF!</v>
      </c>
      <c r="FD2" t="str">
        <f>'User Form'!B44</f>
        <v>Epidemic threshold (MEM-based or national).</v>
      </c>
      <c r="FE2" t="e">
        <f>'User Form'!#REF!</f>
        <v>#REF!</v>
      </c>
      <c r="FF2" t="str">
        <f>'User Form'!B45</f>
        <v>Combination of 2 or more, please describe the data sources in comment section.</v>
      </c>
      <c r="FG2" t="e">
        <f>'User Form'!#REF!</f>
        <v>#REF!</v>
      </c>
      <c r="FH2" t="str">
        <f>'User Form'!B46</f>
        <v>using combined ILI and ARI cases</v>
      </c>
      <c r="FI2" t="e">
        <f>'User Form'!#REF!</f>
        <v>#REF!</v>
      </c>
      <c r="FJ2" t="e">
        <f>'User Form'!#REF!</f>
        <v>#REF!</v>
      </c>
      <c r="FK2">
        <f>'User Form'!C49</f>
        <v>0</v>
      </c>
      <c r="FL2" t="e">
        <f>'User Form'!#REF!</f>
        <v>#REF!</v>
      </c>
      <c r="FM2">
        <f>'User Form'!C50</f>
        <v>0</v>
      </c>
      <c r="FN2" t="e">
        <f>'User Form'!#REF!</f>
        <v>#REF!</v>
      </c>
      <c r="FO2">
        <f>'User Form'!C51</f>
        <v>0</v>
      </c>
      <c r="FP2" t="e">
        <f>'User Form'!#REF!</f>
        <v>#REF!</v>
      </c>
      <c r="FQ2">
        <f>'User Form'!C52</f>
        <v>0</v>
      </c>
      <c r="FR2" t="e">
        <f>'User Form'!#REF!</f>
        <v>#REF!</v>
      </c>
      <c r="FS2">
        <f>'User Form'!C53</f>
        <v>0</v>
      </c>
      <c r="FT2" t="e">
        <f>'User Form'!#REF!</f>
        <v>#REF!</v>
      </c>
      <c r="FU2">
        <f>'User Form'!C55</f>
        <v>0</v>
      </c>
      <c r="FV2" t="e">
        <f>'User Form'!#REF!</f>
        <v>#REF!</v>
      </c>
      <c r="FW2">
        <f>'User Form'!C55</f>
        <v>0</v>
      </c>
      <c r="FX2" t="str">
        <f>'User Form'!B58</f>
        <v>Not determined</v>
      </c>
      <c r="FY2">
        <f>'User Form'!C58</f>
        <v>0</v>
      </c>
      <c r="FZ2">
        <f>'User Form'!B59</f>
        <v>0</v>
      </c>
      <c r="GA2">
        <f>'User Form'!C59</f>
        <v>0</v>
      </c>
      <c r="GB2">
        <f>'User Form'!B60</f>
        <v>0</v>
      </c>
      <c r="GC2">
        <f>'User Form'!C60</f>
        <v>0</v>
      </c>
      <c r="GD2">
        <f>'User Form'!B61</f>
        <v>0</v>
      </c>
      <c r="GE2">
        <f>'User Form'!C61</f>
        <v>0</v>
      </c>
      <c r="GF2">
        <f>'User Form'!B62</f>
        <v>0</v>
      </c>
      <c r="GG2">
        <f>'User Form'!C62</f>
        <v>0</v>
      </c>
      <c r="GH2">
        <f>'User Form'!B63</f>
        <v>0</v>
      </c>
      <c r="GI2">
        <f>'User Form'!C63</f>
        <v>0</v>
      </c>
      <c r="GJ2">
        <f>'User Form'!B64</f>
        <v>0</v>
      </c>
      <c r="GK2" t="e">
        <f>'User Form'!#REF!</f>
        <v>#REF!</v>
      </c>
      <c r="GL2" t="e">
        <f>'User Form'!#REF!</f>
        <v>#REF!</v>
      </c>
      <c r="GM2">
        <f>'User Form'!C67</f>
        <v>0</v>
      </c>
      <c r="GN2" t="e">
        <f>'User Form'!#REF!</f>
        <v>#REF!</v>
      </c>
      <c r="GO2" t="e">
        <f>'User Form'!#REF!</f>
        <v>#REF!</v>
      </c>
      <c r="GP2" t="e">
        <f>'User Form'!#REF!</f>
        <v>#REF!</v>
      </c>
      <c r="GQ2">
        <f>'User Form'!C69</f>
        <v>0</v>
      </c>
      <c r="GR2" t="e">
        <f>'User Form'!#REF!</f>
        <v>#REF!</v>
      </c>
      <c r="GS2">
        <f>'User Form'!C70</f>
        <v>0</v>
      </c>
      <c r="GT2" t="e">
        <f>'User Form'!#REF!</f>
        <v>#REF!</v>
      </c>
      <c r="GU2">
        <f>'User Form'!C74</f>
        <v>0</v>
      </c>
      <c r="GV2" t="e">
        <f>'User Form'!#REF!</f>
        <v>#REF!</v>
      </c>
      <c r="GW2">
        <f>'User Form'!C75</f>
        <v>0</v>
      </c>
      <c r="GX2" t="str">
        <f>'User Form'!B78</f>
        <v>NA</v>
      </c>
      <c r="GY2">
        <f>'User Form'!C78</f>
        <v>0</v>
      </c>
      <c r="GZ2" t="str">
        <f>'User Form'!B79</f>
        <v>NA</v>
      </c>
      <c r="HA2">
        <f>'User Form'!C79</f>
        <v>0</v>
      </c>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265"/>
  <sheetViews>
    <sheetView topLeftCell="A203" zoomScale="80" zoomScaleNormal="80" workbookViewId="0">
      <selection activeCell="C212" sqref="C212"/>
    </sheetView>
  </sheetViews>
  <sheetFormatPr defaultColWidth="9.08984375" defaultRowHeight="14.5" x14ac:dyDescent="0.35"/>
  <cols>
    <col min="1" max="1" width="9.08984375" style="37" customWidth="1"/>
    <col min="2" max="2" width="60.90625" style="36" customWidth="1"/>
    <col min="3" max="4" width="60.90625" style="99" customWidth="1"/>
    <col min="5" max="16384" width="9.08984375" style="37"/>
  </cols>
  <sheetData>
    <row r="1" spans="1:4" ht="29" x14ac:dyDescent="0.35">
      <c r="A1" s="40" t="s">
        <v>229</v>
      </c>
      <c r="B1" s="41" t="str">
        <f>'User Form'!B1</f>
        <v>English</v>
      </c>
    </row>
    <row r="2" spans="1:4" x14ac:dyDescent="0.35">
      <c r="A2" s="42" t="s">
        <v>230</v>
      </c>
      <c r="B2" s="43" t="s">
        <v>231</v>
      </c>
      <c r="C2" s="43" t="s">
        <v>0</v>
      </c>
      <c r="D2" s="43" t="s">
        <v>232</v>
      </c>
    </row>
    <row r="3" spans="1:4" x14ac:dyDescent="0.35">
      <c r="A3" s="37" t="s">
        <v>233</v>
      </c>
      <c r="B3" s="36" t="str">
        <f>IF($B$1="Russian",D3,C3)</f>
        <v>Select language</v>
      </c>
      <c r="C3" s="36" t="s">
        <v>234</v>
      </c>
      <c r="D3" s="36" t="s">
        <v>235</v>
      </c>
    </row>
    <row r="4" spans="1:4" x14ac:dyDescent="0.35">
      <c r="A4" s="37" t="s">
        <v>236</v>
      </c>
      <c r="B4" s="36" t="str">
        <f>IF($B$1="Russian",D4,C4)</f>
        <v>Country</v>
      </c>
      <c r="C4" s="36" t="s">
        <v>20</v>
      </c>
      <c r="D4" s="36" t="s">
        <v>237</v>
      </c>
    </row>
    <row r="5" spans="1:4" x14ac:dyDescent="0.35">
      <c r="A5" s="37" t="s">
        <v>238</v>
      </c>
      <c r="B5" s="36" t="str">
        <f>IF($B$1="Russian",D5,C5)</f>
        <v>Year</v>
      </c>
      <c r="C5" s="36" t="s">
        <v>21</v>
      </c>
      <c r="D5" s="36" t="s">
        <v>239</v>
      </c>
    </row>
    <row r="6" spans="1:4" x14ac:dyDescent="0.35">
      <c r="A6" s="37" t="s">
        <v>240</v>
      </c>
      <c r="B6" s="36" t="str">
        <f>IF($B$1="Russian",D6,C6) &amp; ""</f>
        <v>Russian country name added for data analysis reasons</v>
      </c>
      <c r="C6" s="36" t="s">
        <v>241</v>
      </c>
      <c r="D6" s="36" t="s">
        <v>242</v>
      </c>
    </row>
    <row r="7" spans="1:4" x14ac:dyDescent="0.35">
      <c r="A7" s="37" t="s">
        <v>243</v>
      </c>
      <c r="B7" s="36" t="str">
        <f t="shared" ref="B7:B53" si="0">IF($B$1="Russian",D7,C7)</f>
        <v>Notes:</v>
      </c>
      <c r="C7" s="36" t="s">
        <v>244</v>
      </c>
      <c r="D7" s="36" t="s">
        <v>245</v>
      </c>
    </row>
    <row r="8" spans="1:4" ht="43.5" x14ac:dyDescent="0.35">
      <c r="A8" s="37" t="s">
        <v>246</v>
      </c>
      <c r="B8" s="36" t="str">
        <f t="shared" si="0"/>
        <v>1. Please only complete the data fields in rows 18 to 30 for the data reported weekly to TESSy databases (INFLCLIN, INFLVIR, INFLSARI, INFLSARIAGGR).</v>
      </c>
      <c r="C8" s="36" t="s">
        <v>247</v>
      </c>
      <c r="D8" s="36" t="s">
        <v>248</v>
      </c>
    </row>
    <row r="9" spans="1:4" ht="43.5" x14ac:dyDescent="0.35">
      <c r="A9" s="37" t="s">
        <v>249</v>
      </c>
      <c r="B9" s="36" t="str">
        <f t="shared" si="0"/>
        <v>2. If there is a surveillance system for SARI hospitalized cases, please do not complete the column on laboratory-confirmed influenza.</v>
      </c>
      <c r="C9" s="36" t="s">
        <v>250</v>
      </c>
      <c r="D9" s="36" t="s">
        <v>251</v>
      </c>
    </row>
    <row r="10" spans="1:4" ht="29" x14ac:dyDescent="0.35">
      <c r="A10" s="37" t="s">
        <v>252</v>
      </c>
      <c r="B10" s="36" t="str">
        <f t="shared" si="0"/>
        <v>The most common case definitions for ILI, ARI and SARI can be found in the box on the right (H3:H10).</v>
      </c>
      <c r="C10" s="36" t="s">
        <v>253</v>
      </c>
      <c r="D10" s="36" t="s">
        <v>254</v>
      </c>
    </row>
    <row r="11" spans="1:4" ht="19.5" customHeight="1" x14ac:dyDescent="0.35">
      <c r="A11" s="37" t="s">
        <v>255</v>
      </c>
      <c r="B11" s="36" t="str">
        <f t="shared" si="0"/>
        <v>Please enter any comments in the Comment columns.</v>
      </c>
      <c r="C11" s="36" t="s">
        <v>256</v>
      </c>
      <c r="D11" s="36" t="s">
        <v>257</v>
      </c>
    </row>
    <row r="12" spans="1:4" x14ac:dyDescent="0.35">
      <c r="A12" s="37" t="s">
        <v>258</v>
      </c>
      <c r="B12" s="36" t="str">
        <f t="shared" si="0"/>
        <v>System characteristic</v>
      </c>
      <c r="C12" s="36" t="s">
        <v>259</v>
      </c>
      <c r="D12" s="36" t="s">
        <v>260</v>
      </c>
    </row>
    <row r="13" spans="1:4" x14ac:dyDescent="0.35">
      <c r="A13" s="37" t="s">
        <v>261</v>
      </c>
      <c r="B13" s="36" t="str">
        <f t="shared" si="0"/>
        <v>Surveillance type ◊</v>
      </c>
      <c r="C13" s="36" t="s">
        <v>262</v>
      </c>
      <c r="D13" s="36" t="s">
        <v>263</v>
      </c>
    </row>
    <row r="14" spans="1:4" ht="58" x14ac:dyDescent="0.35">
      <c r="A14" s="37" t="s">
        <v>264</v>
      </c>
      <c r="B14" s="36" t="str">
        <f t="shared" si="0"/>
        <v>If a system is in place, but not yet reported to TESSy, please indicate in the drop-down fields on the right whether your country plans to report data from the system in the 2021-2022 season?</v>
      </c>
      <c r="C14" s="36" t="s">
        <v>265</v>
      </c>
      <c r="D14" s="36" t="s">
        <v>266</v>
      </c>
    </row>
    <row r="15" spans="1:4" x14ac:dyDescent="0.35">
      <c r="A15" s="37" t="s">
        <v>267</v>
      </c>
      <c r="B15" s="36" t="str">
        <f t="shared" si="0"/>
        <v>Population covered (%)</v>
      </c>
      <c r="C15" s="36" t="s">
        <v>268</v>
      </c>
      <c r="D15" s="36" t="s">
        <v>269</v>
      </c>
    </row>
    <row r="16" spans="1:4" ht="43.5" x14ac:dyDescent="0.35">
      <c r="A16" s="37" t="s">
        <v>270</v>
      </c>
      <c r="B16" s="36" t="str">
        <f t="shared" si="0"/>
        <v>Type of primary healthcare facilities / hospitals, e.g. general practice, polyclinic, defined tertiary hospital or ward</v>
      </c>
      <c r="C16" s="99" t="s">
        <v>271</v>
      </c>
      <c r="D16" s="99" t="s">
        <v>272</v>
      </c>
    </row>
    <row r="17" spans="1:4" x14ac:dyDescent="0.35">
      <c r="A17" s="37" t="s">
        <v>273</v>
      </c>
      <c r="B17" s="36" t="str">
        <f t="shared" si="0"/>
        <v xml:space="preserve">Number of primary healthcare facilities / hospitals </v>
      </c>
      <c r="C17" s="99" t="s">
        <v>274</v>
      </c>
      <c r="D17" s="99" t="s">
        <v>275</v>
      </c>
    </row>
    <row r="18" spans="1:4" ht="29" x14ac:dyDescent="0.35">
      <c r="A18" s="37" t="s">
        <v>276</v>
      </c>
      <c r="B18" s="36" t="str">
        <f t="shared" si="0"/>
        <v xml:space="preserve">Case definition used in your country (based on definitions in fields H3:H10) </v>
      </c>
      <c r="C18" s="99" t="s">
        <v>277</v>
      </c>
      <c r="D18" s="99" t="s">
        <v>278</v>
      </c>
    </row>
    <row r="19" spans="1:4" x14ac:dyDescent="0.35">
      <c r="A19" s="37" t="s">
        <v>279</v>
      </c>
      <c r="B19" s="36" t="str">
        <f t="shared" si="0"/>
        <v xml:space="preserve">Description if a national specific case definition </v>
      </c>
      <c r="C19" s="99" t="s">
        <v>280</v>
      </c>
      <c r="D19" s="99" t="s">
        <v>281</v>
      </c>
    </row>
    <row r="20" spans="1:4" x14ac:dyDescent="0.35">
      <c r="A20" s="37" t="s">
        <v>282</v>
      </c>
      <c r="B20" s="36" t="str">
        <f t="shared" si="0"/>
        <v>Year surveillance system introduced</v>
      </c>
      <c r="C20" s="99" t="s">
        <v>283</v>
      </c>
      <c r="D20" s="99" t="s">
        <v>284</v>
      </c>
    </row>
    <row r="21" spans="1:4" ht="29" x14ac:dyDescent="0.35">
      <c r="A21" s="37" t="s">
        <v>285</v>
      </c>
      <c r="B21" s="36" t="str">
        <f t="shared" si="0"/>
        <v>Are epidemic thresholds used for this surveillance system?</v>
      </c>
      <c r="C21" s="99" t="s">
        <v>286</v>
      </c>
      <c r="D21" s="99" t="s">
        <v>287</v>
      </c>
    </row>
    <row r="22" spans="1:4" ht="145" x14ac:dyDescent="0.35">
      <c r="A22" s="37" t="s">
        <v>288</v>
      </c>
      <c r="B22" s="36" t="str">
        <f t="shared" si="0"/>
        <v>Sampling strategy (Example: "Every Nth case (on .. days of the week) at the sentinel site that meets the case definition is sampled.") Please specify whether: 
- all age groups are included in the sampling; 
- the sampling procedure differs between the start and the peak of the season;
- all cases or only target groups are included in the sampling strategy.</v>
      </c>
      <c r="C22" s="36" t="s">
        <v>289</v>
      </c>
      <c r="D22" s="36" t="s">
        <v>290</v>
      </c>
    </row>
    <row r="23" spans="1:4" x14ac:dyDescent="0.35">
      <c r="A23" s="37" t="s">
        <v>291</v>
      </c>
      <c r="B23" s="36" t="str">
        <f t="shared" si="0"/>
        <v>Additional questions:</v>
      </c>
      <c r="C23" s="36" t="s">
        <v>292</v>
      </c>
      <c r="D23" s="36" t="s">
        <v>293</v>
      </c>
    </row>
    <row r="24" spans="1:4" ht="29" x14ac:dyDescent="0.35">
      <c r="A24" s="37" t="s">
        <v>294</v>
      </c>
      <c r="B24" s="36" t="str">
        <f t="shared" si="0"/>
        <v>How is the start in influenza activity determined at the national level?</v>
      </c>
      <c r="C24" s="36" t="s">
        <v>295</v>
      </c>
      <c r="D24" s="36" t="s">
        <v>296</v>
      </c>
    </row>
    <row r="25" spans="1:4" ht="29" x14ac:dyDescent="0.35">
      <c r="A25" s="37" t="s">
        <v>297</v>
      </c>
      <c r="B25" s="36" t="str">
        <f t="shared" si="0"/>
        <v>Which data source(s) is/are used to define the start of influenza activity?</v>
      </c>
      <c r="C25" s="36" t="s">
        <v>298</v>
      </c>
      <c r="D25" s="36" t="s">
        <v>299</v>
      </c>
    </row>
    <row r="26" spans="1:4" x14ac:dyDescent="0.35">
      <c r="A26" s="37" t="s">
        <v>300</v>
      </c>
      <c r="B26" s="36" t="str">
        <f t="shared" si="0"/>
        <v>How is the peak in influenza activity determined at the national level?</v>
      </c>
      <c r="C26" s="36" t="s">
        <v>301</v>
      </c>
      <c r="D26" s="36" t="s">
        <v>302</v>
      </c>
    </row>
    <row r="27" spans="1:4" ht="29" x14ac:dyDescent="0.35">
      <c r="A27" s="37" t="s">
        <v>303</v>
      </c>
      <c r="B27" s="36" t="str">
        <f t="shared" si="0"/>
        <v>Which data source(s) is/are used to define the peak of influenza activity?</v>
      </c>
      <c r="C27" s="36" t="s">
        <v>304</v>
      </c>
      <c r="D27" s="36" t="s">
        <v>305</v>
      </c>
    </row>
    <row r="28" spans="1:4" ht="29" x14ac:dyDescent="0.35">
      <c r="A28" s="37" t="s">
        <v>306</v>
      </c>
      <c r="B28" s="36" t="str">
        <f t="shared" si="0"/>
        <v>How is the end in influenza activity determined at the national level?</v>
      </c>
      <c r="C28" s="36" t="s">
        <v>307</v>
      </c>
      <c r="D28" s="36" t="s">
        <v>308</v>
      </c>
    </row>
    <row r="29" spans="1:4" ht="29" x14ac:dyDescent="0.35">
      <c r="A29" s="37" t="s">
        <v>309</v>
      </c>
      <c r="B29" s="36" t="str">
        <f t="shared" si="0"/>
        <v>Which data source(s) is/are used to define the end of influenza activity?</v>
      </c>
      <c r="C29" s="36" t="s">
        <v>310</v>
      </c>
      <c r="D29" s="36" t="s">
        <v>311</v>
      </c>
    </row>
    <row r="30" spans="1:4" ht="58" x14ac:dyDescent="0.35">
      <c r="A30" s="37" t="s">
        <v>312</v>
      </c>
      <c r="B30" s="36" t="str">
        <f t="shared" si="0"/>
        <v>How is primary care influenza test positivity calculated? Please provide an explanation in the Comments section if options are not applicable</v>
      </c>
      <c r="C30" s="36" t="s">
        <v>313</v>
      </c>
      <c r="D30" s="36" t="s">
        <v>314</v>
      </c>
    </row>
    <row r="31" spans="1:4" ht="29" x14ac:dyDescent="0.35">
      <c r="A31" s="37" t="s">
        <v>315</v>
      </c>
      <c r="B31" s="36" t="str">
        <f>IF($B$1="Russian",D31,C31)</f>
        <v>How is the start in RSV activity determined at the national level?</v>
      </c>
      <c r="C31" s="99" t="s">
        <v>316</v>
      </c>
      <c r="D31" s="99" t="s">
        <v>317</v>
      </c>
    </row>
    <row r="32" spans="1:4" ht="29" x14ac:dyDescent="0.35">
      <c r="A32" s="37" t="s">
        <v>318</v>
      </c>
      <c r="B32" s="36" t="str">
        <f t="shared" ref="B32:B37" si="1">IF($B$1="Russian",D32,C32)</f>
        <v>Which data source(s) is/are used to define the start of RSV activity?</v>
      </c>
      <c r="C32" s="99" t="s">
        <v>319</v>
      </c>
      <c r="D32" s="99" t="s">
        <v>320</v>
      </c>
    </row>
    <row r="33" spans="1:4" x14ac:dyDescent="0.35">
      <c r="A33" s="37" t="s">
        <v>321</v>
      </c>
      <c r="B33" s="36" t="str">
        <f t="shared" si="1"/>
        <v>How is the peak in RSV activity determined at the national level?</v>
      </c>
      <c r="C33" s="99" t="s">
        <v>322</v>
      </c>
      <c r="D33" s="99" t="s">
        <v>323</v>
      </c>
    </row>
    <row r="34" spans="1:4" ht="29" x14ac:dyDescent="0.35">
      <c r="A34" s="37" t="s">
        <v>324</v>
      </c>
      <c r="B34" s="36" t="str">
        <f t="shared" si="1"/>
        <v>Which data source(s) is/are used to define the peak of RSV activity?</v>
      </c>
      <c r="C34" s="99" t="s">
        <v>325</v>
      </c>
      <c r="D34" s="99" t="s">
        <v>326</v>
      </c>
    </row>
    <row r="35" spans="1:4" ht="29" x14ac:dyDescent="0.35">
      <c r="A35" s="37" t="s">
        <v>327</v>
      </c>
      <c r="B35" s="36" t="str">
        <f t="shared" si="1"/>
        <v>How is the end in RSV activity determined at the national level?</v>
      </c>
      <c r="C35" s="99" t="s">
        <v>328</v>
      </c>
      <c r="D35" s="99" t="s">
        <v>329</v>
      </c>
    </row>
    <row r="36" spans="1:4" ht="29" x14ac:dyDescent="0.35">
      <c r="A36" s="37" t="s">
        <v>330</v>
      </c>
      <c r="B36" s="36" t="str">
        <f t="shared" si="1"/>
        <v>Which data source(s) is/are used to define the end of RSV activity?</v>
      </c>
      <c r="C36" s="99" t="s">
        <v>331</v>
      </c>
      <c r="D36" s="99" t="s">
        <v>332</v>
      </c>
    </row>
    <row r="37" spans="1:4" ht="43.5" x14ac:dyDescent="0.35">
      <c r="A37" s="37" t="s">
        <v>333</v>
      </c>
      <c r="B37" s="36" t="str">
        <f t="shared" si="1"/>
        <v>How is primary care RSV test positivity calculated? Please provide an explanation in the Comments section if options are not applicable</v>
      </c>
      <c r="C37" s="99" t="s">
        <v>334</v>
      </c>
      <c r="D37" s="99" t="s">
        <v>335</v>
      </c>
    </row>
    <row r="38" spans="1:4" ht="29" x14ac:dyDescent="0.35">
      <c r="A38" s="37" t="s">
        <v>336</v>
      </c>
      <c r="B38" s="99" t="str">
        <f>IF($B$1="Russian",D38,C38)</f>
        <v>How is the start in SARS-CoV-2 activity determined at the national level?</v>
      </c>
      <c r="C38" s="99" t="s">
        <v>337</v>
      </c>
      <c r="D38" s="99" t="s">
        <v>338</v>
      </c>
    </row>
    <row r="39" spans="1:4" ht="29" x14ac:dyDescent="0.35">
      <c r="A39" s="37" t="s">
        <v>339</v>
      </c>
      <c r="B39" s="99" t="str">
        <f t="shared" ref="B39:B44" si="2">IF($B$1="Russian",D39,C39)</f>
        <v>Which data source(s) is/are used to define the start of SARS-CoV-2 activity?</v>
      </c>
      <c r="C39" s="99" t="s">
        <v>340</v>
      </c>
      <c r="D39" s="99" t="s">
        <v>341</v>
      </c>
    </row>
    <row r="40" spans="1:4" ht="29" x14ac:dyDescent="0.35">
      <c r="A40" s="37" t="s">
        <v>342</v>
      </c>
      <c r="B40" s="99" t="str">
        <f t="shared" si="2"/>
        <v>How is the peak in SARS-CoV-2 activity determined at the national level?</v>
      </c>
      <c r="C40" s="99" t="s">
        <v>343</v>
      </c>
      <c r="D40" s="99" t="s">
        <v>344</v>
      </c>
    </row>
    <row r="41" spans="1:4" ht="29" x14ac:dyDescent="0.35">
      <c r="A41" s="37" t="s">
        <v>345</v>
      </c>
      <c r="B41" s="99" t="str">
        <f t="shared" si="2"/>
        <v>Which data source(s) is/are used to define the peak of SARS-CoV-2 activity?</v>
      </c>
      <c r="C41" s="99" t="s">
        <v>346</v>
      </c>
      <c r="D41" s="99" t="s">
        <v>347</v>
      </c>
    </row>
    <row r="42" spans="1:4" ht="29" x14ac:dyDescent="0.35">
      <c r="A42" s="37" t="s">
        <v>348</v>
      </c>
      <c r="B42" s="99" t="str">
        <f t="shared" si="2"/>
        <v>How is the end in SARS-CoV-2 activity determined at the national level?</v>
      </c>
      <c r="C42" s="99" t="s">
        <v>349</v>
      </c>
      <c r="D42" s="99" t="s">
        <v>350</v>
      </c>
    </row>
    <row r="43" spans="1:4" ht="29" x14ac:dyDescent="0.35">
      <c r="A43" s="37" t="s">
        <v>351</v>
      </c>
      <c r="B43" s="99" t="str">
        <f t="shared" si="2"/>
        <v>Which data source(s) is/are used to define the end of SARS-CoV-2 activity?</v>
      </c>
      <c r="C43" s="99" t="s">
        <v>352</v>
      </c>
      <c r="D43" s="99" t="s">
        <v>353</v>
      </c>
    </row>
    <row r="44" spans="1:4" ht="58" x14ac:dyDescent="0.35">
      <c r="A44" s="37" t="s">
        <v>354</v>
      </c>
      <c r="B44" s="99" t="str">
        <f t="shared" si="2"/>
        <v>How is primary care SARS-CoV-2 test positivity calculated? Please provide an explanation in the Comments section if options are not applicable</v>
      </c>
      <c r="C44" s="99" t="s">
        <v>355</v>
      </c>
      <c r="D44" s="99" t="s">
        <v>356</v>
      </c>
    </row>
    <row r="45" spans="1:4" ht="43.5" x14ac:dyDescent="0.35">
      <c r="A45" s="37" t="s">
        <v>357</v>
      </c>
      <c r="B45" s="36" t="str">
        <f t="shared" si="0"/>
        <v>Please only complete the question below if there is hospital-based (SARI/ laboratory-confirrmed SARI) in your country</v>
      </c>
      <c r="C45" s="36" t="s">
        <v>358</v>
      </c>
      <c r="D45" s="36" t="s">
        <v>359</v>
      </c>
    </row>
    <row r="46" spans="1:4" ht="29" x14ac:dyDescent="0.35">
      <c r="A46" s="37" t="s">
        <v>360</v>
      </c>
      <c r="B46" s="36" t="str">
        <f t="shared" si="0"/>
        <v>Is there a standardized sampling procedure for hospitalized SARI cases in your country?</v>
      </c>
      <c r="C46" s="36" t="s">
        <v>361</v>
      </c>
      <c r="D46" s="36" t="s">
        <v>362</v>
      </c>
    </row>
    <row r="47" spans="1:4" ht="43.5" x14ac:dyDescent="0.35">
      <c r="A47" s="37" t="s">
        <v>363</v>
      </c>
      <c r="B47" s="36" t="str">
        <f t="shared" si="0"/>
        <v>If your system records hospitalized cases with confirmed influenza, what is the denominator to estimate rates for hospitalised influenza?</v>
      </c>
      <c r="C47" s="36" t="s">
        <v>364</v>
      </c>
      <c r="D47" s="36" t="s">
        <v>365</v>
      </c>
    </row>
    <row r="48" spans="1:4" ht="43.5" x14ac:dyDescent="0.35">
      <c r="A48" s="37" t="s">
        <v>366</v>
      </c>
      <c r="B48" s="36" t="str">
        <f t="shared" si="0"/>
        <v>If your sentinel system records hospitalized SARI cases, what is the denominator to estimate rates for SARI?</v>
      </c>
      <c r="C48" s="36" t="s">
        <v>367</v>
      </c>
      <c r="D48" s="36" t="s">
        <v>368</v>
      </c>
    </row>
    <row r="49" spans="1:4" ht="43.5" x14ac:dyDescent="0.35">
      <c r="A49" s="37" t="s">
        <v>369</v>
      </c>
      <c r="B49" s="36" t="str">
        <f t="shared" si="0"/>
        <v>Are respiratory samples from ILI, ARI and/or hospital and/or SARI cases routinely tested  for RSV?</v>
      </c>
      <c r="C49" s="36" t="s">
        <v>370</v>
      </c>
      <c r="D49" s="36" t="s">
        <v>371</v>
      </c>
    </row>
    <row r="50" spans="1:4" x14ac:dyDescent="0.35">
      <c r="A50" s="37" t="s">
        <v>372</v>
      </c>
      <c r="B50" s="36" t="str">
        <f t="shared" si="0"/>
        <v>If yes, are these data reported to TESSy?</v>
      </c>
      <c r="C50" s="36" t="s">
        <v>373</v>
      </c>
      <c r="D50" s="36" t="s">
        <v>374</v>
      </c>
    </row>
    <row r="51" spans="1:4" x14ac:dyDescent="0.35">
      <c r="A51" s="37" t="s">
        <v>375</v>
      </c>
      <c r="B51" s="36" t="str">
        <f t="shared" si="0"/>
        <v>Do you use a seperate case definition for RSV?</v>
      </c>
      <c r="C51" s="36" t="s">
        <v>376</v>
      </c>
      <c r="D51" s="36" t="s">
        <v>377</v>
      </c>
    </row>
    <row r="52" spans="1:4" x14ac:dyDescent="0.35">
      <c r="A52" s="37" t="s">
        <v>378</v>
      </c>
      <c r="B52" s="36" t="str">
        <f t="shared" si="0"/>
        <v>If yes, please describe</v>
      </c>
      <c r="C52" s="36" t="s">
        <v>379</v>
      </c>
      <c r="D52" s="36" t="s">
        <v>380</v>
      </c>
    </row>
    <row r="53" spans="1:4" ht="20.25" customHeight="1" x14ac:dyDescent="0.35">
      <c r="A53" s="37" t="s">
        <v>381</v>
      </c>
      <c r="B53" s="36" t="str">
        <f t="shared" si="0"/>
        <v>Is the denominator for the number of tested specimens available?</v>
      </c>
      <c r="C53" s="36" t="s">
        <v>382</v>
      </c>
      <c r="D53" s="36" t="s">
        <v>383</v>
      </c>
    </row>
    <row r="54" spans="1:4" x14ac:dyDescent="0.35">
      <c r="A54" s="37" t="s">
        <v>384</v>
      </c>
      <c r="B54" s="36" t="str">
        <f t="shared" ref="B54:B85" si="3">IF($B$1="Russian",D54,C54)</f>
        <v>If yes, do you report the denominator to TESSy?</v>
      </c>
      <c r="C54" s="36" t="s">
        <v>385</v>
      </c>
      <c r="D54" s="36" t="s">
        <v>374</v>
      </c>
    </row>
    <row r="55" spans="1:4" x14ac:dyDescent="0.35">
      <c r="A55" s="37" t="s">
        <v>386</v>
      </c>
      <c r="B55" s="36" t="str">
        <f t="shared" si="3"/>
        <v>Primary care</v>
      </c>
      <c r="C55" s="36" t="s">
        <v>387</v>
      </c>
      <c r="D55" s="36" t="s">
        <v>388</v>
      </c>
    </row>
    <row r="56" spans="1:4" x14ac:dyDescent="0.35">
      <c r="A56" s="37" t="s">
        <v>389</v>
      </c>
      <c r="B56" s="36" t="str">
        <f t="shared" si="3"/>
        <v>Influenza-like illness (ILI)</v>
      </c>
      <c r="C56" s="36" t="s">
        <v>390</v>
      </c>
      <c r="D56" s="36" t="s">
        <v>391</v>
      </c>
    </row>
    <row r="57" spans="1:4" x14ac:dyDescent="0.35">
      <c r="A57" s="37" t="s">
        <v>392</v>
      </c>
      <c r="B57" s="36" t="str">
        <f t="shared" si="3"/>
        <v xml:space="preserve">Acute respiratory infection (ARI) </v>
      </c>
      <c r="C57" s="36" t="s">
        <v>393</v>
      </c>
      <c r="D57" s="36" t="s">
        <v>394</v>
      </c>
    </row>
    <row r="58" spans="1:4" x14ac:dyDescent="0.35">
      <c r="A58" s="37" t="s">
        <v>395</v>
      </c>
      <c r="B58" s="36" t="str">
        <f t="shared" si="3"/>
        <v>Hospital</v>
      </c>
      <c r="C58" s="36" t="s">
        <v>396</v>
      </c>
      <c r="D58" s="36" t="s">
        <v>397</v>
      </c>
    </row>
    <row r="59" spans="1:4" x14ac:dyDescent="0.35">
      <c r="A59" s="37" t="s">
        <v>398</v>
      </c>
      <c r="B59" s="36" t="str">
        <f t="shared" si="3"/>
        <v>Severe acute respiratory infection (SARI)</v>
      </c>
      <c r="C59" s="36" t="s">
        <v>399</v>
      </c>
      <c r="D59" s="36" t="s">
        <v>400</v>
      </c>
    </row>
    <row r="60" spans="1:4" x14ac:dyDescent="0.35">
      <c r="A60" s="37" t="s">
        <v>401</v>
      </c>
      <c r="B60" s="36" t="str">
        <f>IF($B$1="Russian",D60,C60)</f>
        <v>Laboratory-confirmed respiratory virus</v>
      </c>
      <c r="C60" s="36" t="s">
        <v>402</v>
      </c>
      <c r="D60" s="36" t="s">
        <v>403</v>
      </c>
    </row>
    <row r="61" spans="1:4" x14ac:dyDescent="0.35">
      <c r="A61" s="37" t="s">
        <v>404</v>
      </c>
      <c r="B61" s="36" t="str">
        <f t="shared" si="3"/>
        <v>Non-sentinel ‡</v>
      </c>
      <c r="C61" s="36" t="s">
        <v>405</v>
      </c>
      <c r="D61" s="36" t="s">
        <v>406</v>
      </c>
    </row>
    <row r="62" spans="1:4" x14ac:dyDescent="0.35">
      <c r="A62" s="37" t="s">
        <v>407</v>
      </c>
      <c r="B62" s="36" t="str">
        <f t="shared" si="3"/>
        <v>Comment</v>
      </c>
      <c r="C62" s="36" t="s">
        <v>408</v>
      </c>
      <c r="D62" s="36" t="s">
        <v>409</v>
      </c>
    </row>
    <row r="63" spans="1:4" x14ac:dyDescent="0.35">
      <c r="A63" s="37" t="s">
        <v>410</v>
      </c>
      <c r="B63" s="36" t="str">
        <f t="shared" si="3"/>
        <v>Codes LIST</v>
      </c>
      <c r="C63" s="36" t="s">
        <v>411</v>
      </c>
      <c r="D63" s="36" t="s">
        <v>411</v>
      </c>
    </row>
    <row r="64" spans="1:4" x14ac:dyDescent="0.35">
      <c r="A64" s="37" t="s">
        <v>412</v>
      </c>
      <c r="B64" s="36" t="str">
        <f t="shared" si="3"/>
        <v>Surv_type</v>
      </c>
      <c r="C64" s="37" t="s">
        <v>413</v>
      </c>
      <c r="D64" s="36" t="s">
        <v>413</v>
      </c>
    </row>
    <row r="65" spans="1:4" x14ac:dyDescent="0.35">
      <c r="A65" s="37" t="s">
        <v>414</v>
      </c>
      <c r="B65" s="36" t="str">
        <f t="shared" si="3"/>
        <v>Sentinel</v>
      </c>
      <c r="C65" s="36" t="s">
        <v>415</v>
      </c>
      <c r="D65" s="37" t="s">
        <v>416</v>
      </c>
    </row>
    <row r="66" spans="1:4" x14ac:dyDescent="0.35">
      <c r="A66" s="37" t="s">
        <v>417</v>
      </c>
      <c r="B66" s="36" t="str">
        <f t="shared" si="3"/>
        <v>Universal</v>
      </c>
      <c r="C66" s="36" t="s">
        <v>418</v>
      </c>
      <c r="D66" s="37" t="s">
        <v>419</v>
      </c>
    </row>
    <row r="67" spans="1:4" x14ac:dyDescent="0.35">
      <c r="A67" s="37" t="s">
        <v>420</v>
      </c>
      <c r="B67" s="36" t="str">
        <f t="shared" si="3"/>
        <v>No system available</v>
      </c>
      <c r="C67" s="36" t="s">
        <v>421</v>
      </c>
      <c r="D67" s="37" t="s">
        <v>422</v>
      </c>
    </row>
    <row r="68" spans="1:4" x14ac:dyDescent="0.35">
      <c r="A68" s="37" t="s">
        <v>423</v>
      </c>
      <c r="B68" s="36" t="str">
        <f t="shared" si="3"/>
        <v>System in place, but not reported to TESSy</v>
      </c>
      <c r="C68" s="36" t="s">
        <v>424</v>
      </c>
      <c r="D68" s="37" t="s">
        <v>425</v>
      </c>
    </row>
    <row r="69" spans="1:4" x14ac:dyDescent="0.35">
      <c r="A69" s="37" t="s">
        <v>426</v>
      </c>
      <c r="B69" s="36" t="str">
        <f t="shared" si="3"/>
        <v>CD_ILI</v>
      </c>
      <c r="C69" s="37" t="s">
        <v>427</v>
      </c>
      <c r="D69" s="37" t="s">
        <v>427</v>
      </c>
    </row>
    <row r="70" spans="1:4" x14ac:dyDescent="0.35">
      <c r="A70" s="37" t="s">
        <v>428</v>
      </c>
      <c r="B70" s="36" t="str">
        <f t="shared" si="3"/>
        <v>ECDC</v>
      </c>
      <c r="C70" s="36" t="s">
        <v>429</v>
      </c>
      <c r="D70" s="37" t="s">
        <v>429</v>
      </c>
    </row>
    <row r="71" spans="1:4" x14ac:dyDescent="0.35">
      <c r="A71" s="37" t="s">
        <v>430</v>
      </c>
      <c r="B71" s="36" t="str">
        <f t="shared" si="3"/>
        <v>WHO 2014</v>
      </c>
      <c r="C71" s="36" t="s">
        <v>431</v>
      </c>
      <c r="D71" s="36" t="s">
        <v>432</v>
      </c>
    </row>
    <row r="72" spans="1:4" x14ac:dyDescent="0.35">
      <c r="A72" s="37" t="s">
        <v>433</v>
      </c>
      <c r="B72" s="36" t="str">
        <f t="shared" si="3"/>
        <v>WHO 2011</v>
      </c>
      <c r="C72" s="36" t="s">
        <v>434</v>
      </c>
      <c r="D72" s="36" t="s">
        <v>435</v>
      </c>
    </row>
    <row r="73" spans="1:4" x14ac:dyDescent="0.35">
      <c r="A73" s="37" t="s">
        <v>436</v>
      </c>
      <c r="B73" s="36" t="str">
        <f t="shared" si="3"/>
        <v>WHO &lt;2011</v>
      </c>
      <c r="C73" s="36" t="s">
        <v>437</v>
      </c>
      <c r="D73" s="36" t="s">
        <v>438</v>
      </c>
    </row>
    <row r="74" spans="1:4" x14ac:dyDescent="0.35">
      <c r="A74" s="37" t="s">
        <v>439</v>
      </c>
      <c r="B74" s="36" t="str">
        <f t="shared" si="3"/>
        <v>National</v>
      </c>
      <c r="C74" s="36" t="s">
        <v>440</v>
      </c>
      <c r="D74" s="36" t="s">
        <v>441</v>
      </c>
    </row>
    <row r="75" spans="1:4" x14ac:dyDescent="0.35">
      <c r="A75" s="37" t="s">
        <v>442</v>
      </c>
      <c r="B75" s="36" t="str">
        <f t="shared" si="3"/>
        <v>No case definition used</v>
      </c>
      <c r="C75" s="36" t="s">
        <v>443</v>
      </c>
      <c r="D75" s="36" t="s">
        <v>444</v>
      </c>
    </row>
    <row r="76" spans="1:4" x14ac:dyDescent="0.35">
      <c r="A76" s="37" t="s">
        <v>445</v>
      </c>
      <c r="B76" s="36" t="str">
        <f t="shared" si="3"/>
        <v>CD_ARI</v>
      </c>
      <c r="C76" s="37" t="s">
        <v>446</v>
      </c>
      <c r="D76" s="37" t="s">
        <v>446</v>
      </c>
    </row>
    <row r="77" spans="1:4" x14ac:dyDescent="0.35">
      <c r="A77" s="37" t="s">
        <v>447</v>
      </c>
      <c r="B77" s="36" t="str">
        <f t="shared" si="3"/>
        <v>ECDC, WHO</v>
      </c>
      <c r="C77" s="36" t="s">
        <v>448</v>
      </c>
      <c r="D77" s="36" t="s">
        <v>449</v>
      </c>
    </row>
    <row r="78" spans="1:4" x14ac:dyDescent="0.35">
      <c r="A78" s="37" t="s">
        <v>450</v>
      </c>
      <c r="B78" s="36" t="str">
        <f t="shared" si="3"/>
        <v>National</v>
      </c>
      <c r="C78" s="36" t="s">
        <v>440</v>
      </c>
      <c r="D78" s="36" t="s">
        <v>441</v>
      </c>
    </row>
    <row r="79" spans="1:4" x14ac:dyDescent="0.35">
      <c r="A79" s="37" t="s">
        <v>451</v>
      </c>
      <c r="B79" s="36" t="str">
        <f t="shared" si="3"/>
        <v>No case definition used</v>
      </c>
      <c r="C79" s="36" t="s">
        <v>443</v>
      </c>
      <c r="D79" s="36" t="s">
        <v>452</v>
      </c>
    </row>
    <row r="80" spans="1:4" x14ac:dyDescent="0.35">
      <c r="A80" s="37" t="s">
        <v>453</v>
      </c>
      <c r="B80" s="36" t="str">
        <f t="shared" si="3"/>
        <v>CD_SARI</v>
      </c>
      <c r="C80" s="37" t="s">
        <v>454</v>
      </c>
      <c r="D80" s="37" t="s">
        <v>454</v>
      </c>
    </row>
    <row r="81" spans="1:4" x14ac:dyDescent="0.35">
      <c r="A81" s="37" t="s">
        <v>455</v>
      </c>
      <c r="B81" s="36" t="str">
        <f t="shared" si="3"/>
        <v>WHO 2014</v>
      </c>
      <c r="C81" s="36" t="s">
        <v>431</v>
      </c>
      <c r="D81" s="36" t="s">
        <v>432</v>
      </c>
    </row>
    <row r="82" spans="1:4" x14ac:dyDescent="0.35">
      <c r="A82" s="37" t="s">
        <v>456</v>
      </c>
      <c r="B82" s="36" t="str">
        <f t="shared" si="3"/>
        <v>WHO 2011</v>
      </c>
      <c r="C82" s="36" t="s">
        <v>434</v>
      </c>
      <c r="D82" s="36" t="s">
        <v>435</v>
      </c>
    </row>
    <row r="83" spans="1:4" x14ac:dyDescent="0.35">
      <c r="A83" s="37" t="s">
        <v>457</v>
      </c>
      <c r="B83" s="36" t="str">
        <f t="shared" si="3"/>
        <v>WHO &lt;2011</v>
      </c>
      <c r="C83" s="36" t="s">
        <v>437</v>
      </c>
      <c r="D83" s="36" t="s">
        <v>438</v>
      </c>
    </row>
    <row r="84" spans="1:4" x14ac:dyDescent="0.35">
      <c r="A84" s="37" t="s">
        <v>458</v>
      </c>
      <c r="B84" s="36" t="str">
        <f t="shared" si="3"/>
        <v>National</v>
      </c>
      <c r="C84" s="36" t="s">
        <v>440</v>
      </c>
      <c r="D84" s="36" t="s">
        <v>441</v>
      </c>
    </row>
    <row r="85" spans="1:4" ht="29" x14ac:dyDescent="0.35">
      <c r="A85" s="37" t="s">
        <v>459</v>
      </c>
      <c r="B85" s="36" t="str">
        <f t="shared" si="3"/>
        <v>No case definition used</v>
      </c>
      <c r="C85" s="36" t="s">
        <v>443</v>
      </c>
      <c r="D85" s="36" t="s">
        <v>460</v>
      </c>
    </row>
    <row r="86" spans="1:4" x14ac:dyDescent="0.35">
      <c r="A86" s="37" t="s">
        <v>461</v>
      </c>
      <c r="B86" s="36" t="str">
        <f t="shared" ref="B86:B117" si="4">IF($B$1="Russian",D86,C86)</f>
        <v>System_report</v>
      </c>
      <c r="C86" s="37" t="s">
        <v>462</v>
      </c>
      <c r="D86" s="37" t="s">
        <v>462</v>
      </c>
    </row>
    <row r="87" spans="1:4" x14ac:dyDescent="0.35">
      <c r="A87" s="37" t="s">
        <v>463</v>
      </c>
      <c r="B87" s="36" t="str">
        <f t="shared" si="4"/>
        <v>Yes, plan to report to TESSy</v>
      </c>
      <c r="C87" s="36" t="s">
        <v>4</v>
      </c>
      <c r="D87" s="36" t="s">
        <v>464</v>
      </c>
    </row>
    <row r="88" spans="1:4" x14ac:dyDescent="0.35">
      <c r="A88" s="37" t="s">
        <v>465</v>
      </c>
      <c r="B88" s="36" t="str">
        <f t="shared" si="4"/>
        <v>No, not planning to report to TESSy</v>
      </c>
      <c r="C88" s="36" t="s">
        <v>466</v>
      </c>
      <c r="D88" s="36" t="s">
        <v>467</v>
      </c>
    </row>
    <row r="89" spans="1:4" x14ac:dyDescent="0.35">
      <c r="A89" s="37" t="s">
        <v>468</v>
      </c>
      <c r="B89" s="36" t="str">
        <f t="shared" si="4"/>
        <v>Other (please describe in comment section)</v>
      </c>
      <c r="C89" s="36" t="s">
        <v>469</v>
      </c>
      <c r="D89" s="36" t="s">
        <v>470</v>
      </c>
    </row>
    <row r="90" spans="1:4" x14ac:dyDescent="0.35">
      <c r="A90" s="37" t="s">
        <v>471</v>
      </c>
      <c r="B90" s="36" t="str">
        <f t="shared" si="4"/>
        <v>Not applicable</v>
      </c>
      <c r="C90" s="36" t="s">
        <v>19</v>
      </c>
      <c r="D90" s="36" t="s">
        <v>472</v>
      </c>
    </row>
    <row r="91" spans="1:4" x14ac:dyDescent="0.35">
      <c r="A91" s="37" t="s">
        <v>473</v>
      </c>
      <c r="B91" s="36" t="str">
        <f t="shared" si="4"/>
        <v>Source_indicator</v>
      </c>
      <c r="C91" s="37" t="s">
        <v>474</v>
      </c>
      <c r="D91" s="37" t="s">
        <v>474</v>
      </c>
    </row>
    <row r="92" spans="1:4" x14ac:dyDescent="0.35">
      <c r="A92" s="37" t="s">
        <v>475</v>
      </c>
      <c r="B92" s="36" t="str">
        <f t="shared" si="4"/>
        <v>ILI</v>
      </c>
      <c r="C92" s="36" t="s">
        <v>476</v>
      </c>
      <c r="D92" s="36" t="s">
        <v>477</v>
      </c>
    </row>
    <row r="93" spans="1:4" x14ac:dyDescent="0.35">
      <c r="A93" s="37" t="s">
        <v>478</v>
      </c>
      <c r="B93" s="36" t="str">
        <f t="shared" si="4"/>
        <v>ARI</v>
      </c>
      <c r="C93" s="36" t="s">
        <v>479</v>
      </c>
      <c r="D93" s="36" t="s">
        <v>480</v>
      </c>
    </row>
    <row r="94" spans="1:4" x14ac:dyDescent="0.35">
      <c r="A94" s="37" t="s">
        <v>481</v>
      </c>
      <c r="B94" s="36" t="str">
        <f t="shared" si="4"/>
        <v>SARI</v>
      </c>
      <c r="C94" s="36" t="s">
        <v>482</v>
      </c>
      <c r="D94" s="36" t="s">
        <v>483</v>
      </c>
    </row>
    <row r="95" spans="1:4" x14ac:dyDescent="0.35">
      <c r="A95" s="37" t="s">
        <v>484</v>
      </c>
      <c r="B95" s="36" t="str">
        <f t="shared" si="4"/>
        <v>Laboratory-confirmed SARI</v>
      </c>
      <c r="C95" s="36" t="s">
        <v>485</v>
      </c>
      <c r="D95" s="36" t="s">
        <v>486</v>
      </c>
    </row>
    <row r="96" spans="1:4" x14ac:dyDescent="0.35">
      <c r="A96" s="37" t="s">
        <v>487</v>
      </c>
      <c r="B96" s="36" t="str">
        <f t="shared" si="4"/>
        <v>Non-sentinel</v>
      </c>
      <c r="C96" s="36" t="s">
        <v>488</v>
      </c>
      <c r="D96" s="36" t="s">
        <v>489</v>
      </c>
    </row>
    <row r="97" spans="1:4" ht="29" x14ac:dyDescent="0.35">
      <c r="A97" s="37" t="s">
        <v>490</v>
      </c>
      <c r="B97" s="36" t="str">
        <f t="shared" si="4"/>
        <v>Combination of 2 or more, please describe the data sources in comment section</v>
      </c>
      <c r="C97" s="36" t="s">
        <v>491</v>
      </c>
      <c r="D97" s="36" t="s">
        <v>492</v>
      </c>
    </row>
    <row r="98" spans="1:4" x14ac:dyDescent="0.35">
      <c r="A98" s="37" t="s">
        <v>493</v>
      </c>
      <c r="B98" s="36" t="str">
        <f t="shared" si="4"/>
        <v>Other (please describe in comment section)</v>
      </c>
      <c r="C98" s="36" t="s">
        <v>469</v>
      </c>
      <c r="D98" s="36" t="s">
        <v>470</v>
      </c>
    </row>
    <row r="99" spans="1:4" x14ac:dyDescent="0.35">
      <c r="A99" s="37" t="s">
        <v>494</v>
      </c>
      <c r="B99" s="36" t="str">
        <f t="shared" si="4"/>
        <v>Ind_Start_peak_end</v>
      </c>
      <c r="C99" s="37" t="s">
        <v>495</v>
      </c>
      <c r="D99" s="37" t="s">
        <v>495</v>
      </c>
    </row>
    <row r="100" spans="1:4" x14ac:dyDescent="0.35">
      <c r="A100" s="37" t="s">
        <v>496</v>
      </c>
      <c r="B100" s="36" t="str">
        <f t="shared" si="4"/>
        <v>Epidemic threshold (MEM-based or national)</v>
      </c>
      <c r="C100" s="36" t="s">
        <v>497</v>
      </c>
      <c r="D100" s="36" t="s">
        <v>498</v>
      </c>
    </row>
    <row r="101" spans="1:4" x14ac:dyDescent="0.35">
      <c r="A101" s="37" t="s">
        <v>499</v>
      </c>
      <c r="B101" s="36" t="str">
        <f t="shared" si="4"/>
        <v>Virological data (e.g. % pos)</v>
      </c>
      <c r="C101" s="36" t="s">
        <v>500</v>
      </c>
      <c r="D101" s="36" t="s">
        <v>501</v>
      </c>
    </row>
    <row r="102" spans="1:4" ht="29" x14ac:dyDescent="0.35">
      <c r="A102" s="37" t="s">
        <v>502</v>
      </c>
      <c r="B102" s="36" t="str">
        <f t="shared" si="4"/>
        <v>Combination of methods (please describe in comment section)</v>
      </c>
      <c r="C102" s="36" t="s">
        <v>503</v>
      </c>
      <c r="D102" s="36" t="s">
        <v>504</v>
      </c>
    </row>
    <row r="103" spans="1:4" x14ac:dyDescent="0.35">
      <c r="A103" s="37" t="s">
        <v>505</v>
      </c>
      <c r="B103" s="36" t="str">
        <f t="shared" si="4"/>
        <v>Other (please describe in comment section)</v>
      </c>
      <c r="C103" s="36" t="s">
        <v>469</v>
      </c>
      <c r="D103" s="36" t="s">
        <v>470</v>
      </c>
    </row>
    <row r="104" spans="1:4" x14ac:dyDescent="0.35">
      <c r="A104" s="37" t="s">
        <v>506</v>
      </c>
      <c r="B104" s="36" t="str">
        <f t="shared" si="4"/>
        <v>Not determined</v>
      </c>
      <c r="C104" s="36" t="s">
        <v>507</v>
      </c>
      <c r="D104" s="36" t="s">
        <v>508</v>
      </c>
    </row>
    <row r="105" spans="1:4" x14ac:dyDescent="0.35">
      <c r="A105" s="37" t="s">
        <v>509</v>
      </c>
      <c r="B105" s="36" t="str">
        <f t="shared" si="4"/>
        <v>Hosp. Surv.</v>
      </c>
      <c r="C105" s="37" t="s">
        <v>510</v>
      </c>
      <c r="D105" s="37" t="s">
        <v>510</v>
      </c>
    </row>
    <row r="106" spans="1:4" ht="58" x14ac:dyDescent="0.35">
      <c r="A106" s="37" t="s">
        <v>511</v>
      </c>
      <c r="B106" s="36" t="str">
        <f t="shared" si="4"/>
        <v>Yes, all severe respiratory cases admitted are tested for influenza at all (sentinel) hospitals (Comments can be provided in column C)</v>
      </c>
      <c r="C106" s="36" t="s">
        <v>512</v>
      </c>
      <c r="D106" s="36" t="s">
        <v>513</v>
      </c>
    </row>
    <row r="107" spans="1:4" ht="58" x14ac:dyDescent="0.35">
      <c r="A107" s="37" t="s">
        <v>514</v>
      </c>
      <c r="B107" s="36" t="str">
        <f t="shared" si="4"/>
        <v>Yes, a subset of severe respiratory cases are systematically tested for influenza at all (sentinel) hospitals (Comments can be provided in Column C)</v>
      </c>
      <c r="C107" s="36" t="s">
        <v>515</v>
      </c>
      <c r="D107" s="36" t="s">
        <v>516</v>
      </c>
    </row>
    <row r="108" spans="1:4" ht="29" x14ac:dyDescent="0.35">
      <c r="A108" s="37" t="s">
        <v>517</v>
      </c>
      <c r="B108" s="36" t="str">
        <f t="shared" si="4"/>
        <v>No standard procedure is used. If feasable, please describe the common practice in Column C)</v>
      </c>
      <c r="C108" s="36" t="s">
        <v>518</v>
      </c>
      <c r="D108" s="36" t="s">
        <v>519</v>
      </c>
    </row>
    <row r="109" spans="1:4" x14ac:dyDescent="0.35">
      <c r="A109" s="37" t="s">
        <v>520</v>
      </c>
      <c r="B109" s="36" t="str">
        <f t="shared" si="4"/>
        <v>Other (please describe)</v>
      </c>
      <c r="C109" s="36" t="s">
        <v>521</v>
      </c>
      <c r="D109" s="36" t="s">
        <v>522</v>
      </c>
    </row>
    <row r="110" spans="1:4" x14ac:dyDescent="0.35">
      <c r="A110" s="37" t="s">
        <v>523</v>
      </c>
      <c r="B110" s="36" t="str">
        <f t="shared" si="4"/>
        <v>Hosp_Surv_Denom</v>
      </c>
      <c r="C110" s="37" t="s">
        <v>524</v>
      </c>
      <c r="D110" s="37" t="s">
        <v>524</v>
      </c>
    </row>
    <row r="111" spans="1:4" x14ac:dyDescent="0.35">
      <c r="A111" s="37" t="s">
        <v>525</v>
      </c>
      <c r="B111" s="36" t="str">
        <f t="shared" si="4"/>
        <v>No denominator</v>
      </c>
      <c r="C111" s="36" t="s">
        <v>526</v>
      </c>
      <c r="D111" s="36" t="s">
        <v>527</v>
      </c>
    </row>
    <row r="112" spans="1:4" x14ac:dyDescent="0.35">
      <c r="A112" s="37" t="s">
        <v>528</v>
      </c>
      <c r="B112" s="36" t="str">
        <f t="shared" si="4"/>
        <v>Total number of influenza tests performed</v>
      </c>
      <c r="C112" s="36" t="s">
        <v>529</v>
      </c>
      <c r="D112" s="36" t="s">
        <v>530</v>
      </c>
    </row>
    <row r="113" spans="1:4" x14ac:dyDescent="0.35">
      <c r="A113" s="37" t="s">
        <v>531</v>
      </c>
      <c r="B113" s="36" t="str">
        <f t="shared" si="4"/>
        <v>Total population served by the hospitals</v>
      </c>
      <c r="C113" s="36" t="s">
        <v>532</v>
      </c>
      <c r="D113" s="36" t="s">
        <v>533</v>
      </c>
    </row>
    <row r="114" spans="1:4" ht="29" x14ac:dyDescent="0.35">
      <c r="A114" s="37" t="s">
        <v>534</v>
      </c>
      <c r="B114" s="36" t="str">
        <f t="shared" si="4"/>
        <v>Total all-cause admissions in the hospitals</v>
      </c>
      <c r="C114" s="36" t="s">
        <v>535</v>
      </c>
      <c r="D114" s="36" t="s">
        <v>536</v>
      </c>
    </row>
    <row r="115" spans="1:4" x14ac:dyDescent="0.35">
      <c r="A115" s="37" t="s">
        <v>537</v>
      </c>
      <c r="B115" s="36" t="str">
        <f t="shared" si="4"/>
        <v>Total ICU admissions</v>
      </c>
      <c r="C115" s="36" t="s">
        <v>538</v>
      </c>
      <c r="D115" s="36" t="s">
        <v>539</v>
      </c>
    </row>
    <row r="116" spans="1:4" x14ac:dyDescent="0.35">
      <c r="A116" s="37" t="s">
        <v>540</v>
      </c>
      <c r="B116" s="36" t="str">
        <f t="shared" si="4"/>
        <v>Other, please describe</v>
      </c>
      <c r="C116" s="36" t="s">
        <v>541</v>
      </c>
      <c r="D116" s="36" t="s">
        <v>522</v>
      </c>
    </row>
    <row r="117" spans="1:4" x14ac:dyDescent="0.35">
      <c r="A117" s="37" t="s">
        <v>542</v>
      </c>
      <c r="B117" s="36" t="str">
        <f t="shared" si="4"/>
        <v>Not applicable</v>
      </c>
      <c r="C117" s="36" t="s">
        <v>19</v>
      </c>
      <c r="D117" s="36" t="s">
        <v>472</v>
      </c>
    </row>
    <row r="118" spans="1:4" x14ac:dyDescent="0.35">
      <c r="A118" s="37" t="s">
        <v>543</v>
      </c>
      <c r="B118" s="36" t="str">
        <f t="shared" ref="B118:B149" si="5">IF($B$1="Russian",D118,C118)</f>
        <v>Hosp_Surv_denom2</v>
      </c>
      <c r="C118" s="37" t="s">
        <v>544</v>
      </c>
      <c r="D118" s="37" t="s">
        <v>544</v>
      </c>
    </row>
    <row r="119" spans="1:4" x14ac:dyDescent="0.35">
      <c r="A119" s="37" t="s">
        <v>545</v>
      </c>
      <c r="B119" s="36" t="str">
        <f t="shared" si="5"/>
        <v>No denominator</v>
      </c>
      <c r="C119" s="36" t="s">
        <v>526</v>
      </c>
      <c r="D119" s="36" t="s">
        <v>527</v>
      </c>
    </row>
    <row r="120" spans="1:4" x14ac:dyDescent="0.35">
      <c r="A120" s="37" t="s">
        <v>546</v>
      </c>
      <c r="B120" s="36" t="str">
        <f t="shared" si="5"/>
        <v>Total population served by the hospitals</v>
      </c>
      <c r="C120" s="36" t="s">
        <v>532</v>
      </c>
      <c r="D120" s="36" t="s">
        <v>533</v>
      </c>
    </row>
    <row r="121" spans="1:4" x14ac:dyDescent="0.35">
      <c r="A121" s="37" t="s">
        <v>547</v>
      </c>
      <c r="B121" s="36" t="str">
        <f t="shared" si="5"/>
        <v>Total hospital admissions</v>
      </c>
      <c r="C121" s="36" t="s">
        <v>548</v>
      </c>
      <c r="D121" s="36" t="s">
        <v>549</v>
      </c>
    </row>
    <row r="122" spans="1:4" ht="29" x14ac:dyDescent="0.35">
      <c r="A122" s="37" t="s">
        <v>550</v>
      </c>
      <c r="B122" s="36" t="str">
        <f t="shared" si="5"/>
        <v>Total admissions in wards participating in surveillance</v>
      </c>
      <c r="C122" s="36" t="s">
        <v>551</v>
      </c>
      <c r="D122" s="36" t="s">
        <v>552</v>
      </c>
    </row>
    <row r="123" spans="1:4" x14ac:dyDescent="0.35">
      <c r="A123" s="37" t="s">
        <v>553</v>
      </c>
      <c r="B123" s="36" t="str">
        <f t="shared" si="5"/>
        <v>Other, please describe</v>
      </c>
      <c r="C123" s="36" t="s">
        <v>541</v>
      </c>
      <c r="D123" s="36" t="s">
        <v>522</v>
      </c>
    </row>
    <row r="124" spans="1:4" x14ac:dyDescent="0.35">
      <c r="A124" s="37" t="s">
        <v>554</v>
      </c>
      <c r="B124" s="36" t="str">
        <f t="shared" si="5"/>
        <v>Not applicable</v>
      </c>
      <c r="C124" s="36" t="s">
        <v>19</v>
      </c>
      <c r="D124" s="36" t="s">
        <v>472</v>
      </c>
    </row>
    <row r="125" spans="1:4" x14ac:dyDescent="0.35">
      <c r="A125" s="37" t="s">
        <v>555</v>
      </c>
      <c r="B125" s="36" t="str">
        <f t="shared" si="5"/>
        <v>RSV</v>
      </c>
      <c r="C125" s="37" t="s">
        <v>556</v>
      </c>
      <c r="D125" s="37" t="s">
        <v>556</v>
      </c>
    </row>
    <row r="126" spans="1:4" x14ac:dyDescent="0.35">
      <c r="A126" s="37" t="s">
        <v>557</v>
      </c>
      <c r="B126" s="36" t="str">
        <f t="shared" si="5"/>
        <v>Yes, from ILI cases</v>
      </c>
      <c r="C126" s="36" t="s">
        <v>558</v>
      </c>
      <c r="D126" s="36" t="s">
        <v>559</v>
      </c>
    </row>
    <row r="127" spans="1:4" x14ac:dyDescent="0.35">
      <c r="A127" s="37" t="s">
        <v>560</v>
      </c>
      <c r="B127" s="36" t="str">
        <f t="shared" si="5"/>
        <v>Yes, from ARI cases</v>
      </c>
      <c r="C127" s="36" t="s">
        <v>561</v>
      </c>
      <c r="D127" s="36" t="s">
        <v>562</v>
      </c>
    </row>
    <row r="128" spans="1:4" x14ac:dyDescent="0.35">
      <c r="A128" s="37" t="s">
        <v>563</v>
      </c>
      <c r="B128" s="36" t="str">
        <f t="shared" si="5"/>
        <v>Yes, from SARI cases</v>
      </c>
      <c r="C128" s="36" t="s">
        <v>564</v>
      </c>
      <c r="D128" s="36" t="s">
        <v>565</v>
      </c>
    </row>
    <row r="129" spans="1:4" ht="29" x14ac:dyDescent="0.35">
      <c r="A129" s="37" t="s">
        <v>566</v>
      </c>
      <c r="B129" s="36" t="str">
        <f t="shared" si="5"/>
        <v>Yes, a combination of two or more of the above (please describe)</v>
      </c>
      <c r="C129" s="36" t="s">
        <v>567</v>
      </c>
      <c r="D129" s="36" t="s">
        <v>568</v>
      </c>
    </row>
    <row r="130" spans="1:4" x14ac:dyDescent="0.35">
      <c r="A130" s="37" t="s">
        <v>569</v>
      </c>
      <c r="B130" s="36" t="str">
        <f t="shared" si="5"/>
        <v>Yes, but other (please describe)</v>
      </c>
      <c r="C130" s="36" t="s">
        <v>570</v>
      </c>
      <c r="D130" s="36" t="s">
        <v>571</v>
      </c>
    </row>
    <row r="131" spans="1:4" x14ac:dyDescent="0.35">
      <c r="A131" s="37" t="s">
        <v>572</v>
      </c>
      <c r="B131" s="36" t="str">
        <f t="shared" si="5"/>
        <v>No</v>
      </c>
      <c r="C131" s="36" t="s">
        <v>16</v>
      </c>
      <c r="D131" s="36" t="s">
        <v>573</v>
      </c>
    </row>
    <row r="132" spans="1:4" x14ac:dyDescent="0.35">
      <c r="A132" s="37" t="s">
        <v>574</v>
      </c>
      <c r="B132" s="36" t="str">
        <f t="shared" si="5"/>
        <v>Not applicable</v>
      </c>
      <c r="C132" s="36" t="s">
        <v>19</v>
      </c>
      <c r="D132" s="36" t="s">
        <v>472</v>
      </c>
    </row>
    <row r="133" spans="1:4" x14ac:dyDescent="0.35">
      <c r="A133" s="37" t="s">
        <v>575</v>
      </c>
      <c r="B133" s="36" t="str">
        <f t="shared" si="5"/>
        <v>RSV_Tessy</v>
      </c>
      <c r="C133" s="37" t="s">
        <v>576</v>
      </c>
      <c r="D133" s="37" t="s">
        <v>576</v>
      </c>
    </row>
    <row r="134" spans="1:4" x14ac:dyDescent="0.35">
      <c r="A134" s="37" t="s">
        <v>577</v>
      </c>
      <c r="B134" s="36" t="str">
        <f t="shared" si="5"/>
        <v>No</v>
      </c>
      <c r="C134" s="36" t="s">
        <v>16</v>
      </c>
      <c r="D134" s="36" t="s">
        <v>573</v>
      </c>
    </row>
    <row r="135" spans="1:4" x14ac:dyDescent="0.35">
      <c r="A135" s="37" t="s">
        <v>578</v>
      </c>
      <c r="B135" s="36" t="str">
        <f t="shared" si="5"/>
        <v>Yes</v>
      </c>
      <c r="C135" s="36" t="s">
        <v>14</v>
      </c>
      <c r="D135" s="36" t="s">
        <v>579</v>
      </c>
    </row>
    <row r="136" spans="1:4" x14ac:dyDescent="0.35">
      <c r="A136" s="37" t="s">
        <v>580</v>
      </c>
      <c r="B136" s="36" t="str">
        <f t="shared" si="5"/>
        <v>Yes, only for… (please describe)</v>
      </c>
      <c r="C136" s="36" t="s">
        <v>581</v>
      </c>
      <c r="D136" s="36" t="s">
        <v>582</v>
      </c>
    </row>
    <row r="137" spans="1:4" x14ac:dyDescent="0.35">
      <c r="A137" s="37" t="s">
        <v>583</v>
      </c>
      <c r="B137" s="36" t="str">
        <f t="shared" si="5"/>
        <v>Not known</v>
      </c>
      <c r="C137" s="36" t="s">
        <v>584</v>
      </c>
      <c r="D137" s="36" t="s">
        <v>585</v>
      </c>
    </row>
    <row r="138" spans="1:4" x14ac:dyDescent="0.35">
      <c r="A138" s="37" t="s">
        <v>586</v>
      </c>
      <c r="B138" s="36" t="str">
        <f t="shared" si="5"/>
        <v>Other (please describe)</v>
      </c>
      <c r="C138" s="36" t="s">
        <v>521</v>
      </c>
      <c r="D138" s="36" t="s">
        <v>522</v>
      </c>
    </row>
    <row r="139" spans="1:4" x14ac:dyDescent="0.35">
      <c r="A139" s="37" t="s">
        <v>587</v>
      </c>
      <c r="B139" s="36" t="str">
        <f t="shared" si="5"/>
        <v>Yes_No</v>
      </c>
      <c r="C139" s="36" t="s">
        <v>588</v>
      </c>
      <c r="D139" s="36" t="s">
        <v>588</v>
      </c>
    </row>
    <row r="140" spans="1:4" x14ac:dyDescent="0.35">
      <c r="A140" s="37" t="s">
        <v>589</v>
      </c>
      <c r="B140" s="36" t="str">
        <f t="shared" si="5"/>
        <v>No</v>
      </c>
      <c r="C140" s="36" t="s">
        <v>16</v>
      </c>
      <c r="D140" s="36" t="s">
        <v>573</v>
      </c>
    </row>
    <row r="141" spans="1:4" x14ac:dyDescent="0.35">
      <c r="A141" s="37" t="s">
        <v>590</v>
      </c>
      <c r="B141" s="36" t="str">
        <f t="shared" si="5"/>
        <v>Yes</v>
      </c>
      <c r="C141" s="36" t="s">
        <v>14</v>
      </c>
      <c r="D141" s="36" t="s">
        <v>579</v>
      </c>
    </row>
    <row r="142" spans="1:4" x14ac:dyDescent="0.35">
      <c r="A142" s="37" t="s">
        <v>591</v>
      </c>
      <c r="B142" s="36" t="str">
        <f t="shared" si="5"/>
        <v>Common case definitions:</v>
      </c>
      <c r="C142" s="36" t="s">
        <v>592</v>
      </c>
      <c r="D142" s="36" t="s">
        <v>593</v>
      </c>
    </row>
    <row r="143" spans="1:4" x14ac:dyDescent="0.35">
      <c r="A143" s="37" t="s">
        <v>594</v>
      </c>
      <c r="B143" s="36" t="str">
        <f t="shared" si="5"/>
        <v>ILI  - ECDC</v>
      </c>
      <c r="C143" s="36" t="s">
        <v>595</v>
      </c>
      <c r="D143" s="36" t="s">
        <v>596</v>
      </c>
    </row>
    <row r="144" spans="1:4" x14ac:dyDescent="0.35">
      <c r="A144" s="37" t="s">
        <v>597</v>
      </c>
      <c r="B144" s="36" t="str">
        <f t="shared" si="5"/>
        <v>ILI - WHO 2014</v>
      </c>
      <c r="C144" s="36" t="s">
        <v>598</v>
      </c>
      <c r="D144" s="36" t="s">
        <v>599</v>
      </c>
    </row>
    <row r="145" spans="1:4" x14ac:dyDescent="0.35">
      <c r="A145" s="37" t="s">
        <v>600</v>
      </c>
      <c r="B145" s="36" t="str">
        <f t="shared" si="5"/>
        <v>ILI - WHO 2011</v>
      </c>
      <c r="C145" s="36" t="s">
        <v>601</v>
      </c>
      <c r="D145" s="36" t="s">
        <v>602</v>
      </c>
    </row>
    <row r="146" spans="1:4" x14ac:dyDescent="0.35">
      <c r="A146" s="37" t="s">
        <v>603</v>
      </c>
      <c r="B146" s="36" t="str">
        <f t="shared" si="5"/>
        <v>ILI - WHO &lt;2011</v>
      </c>
      <c r="C146" s="36" t="s">
        <v>604</v>
      </c>
      <c r="D146" s="36" t="s">
        <v>605</v>
      </c>
    </row>
    <row r="147" spans="1:4" x14ac:dyDescent="0.35">
      <c r="A147" s="37" t="s">
        <v>606</v>
      </c>
      <c r="B147" s="36" t="str">
        <f t="shared" si="5"/>
        <v>ARI - ECDC, WHO</v>
      </c>
      <c r="C147" s="36" t="s">
        <v>607</v>
      </c>
      <c r="D147" s="36" t="s">
        <v>608</v>
      </c>
    </row>
    <row r="148" spans="1:4" x14ac:dyDescent="0.35">
      <c r="A148" s="37" t="s">
        <v>609</v>
      </c>
      <c r="B148" s="36" t="str">
        <f t="shared" si="5"/>
        <v>SARI - WHO 2014</v>
      </c>
      <c r="C148" s="36" t="s">
        <v>610</v>
      </c>
      <c r="D148" s="36" t="s">
        <v>611</v>
      </c>
    </row>
    <row r="149" spans="1:4" x14ac:dyDescent="0.35">
      <c r="A149" s="37" t="s">
        <v>612</v>
      </c>
      <c r="B149" s="36" t="str">
        <f t="shared" si="5"/>
        <v>SARI -  WHO 2011</v>
      </c>
      <c r="C149" s="36" t="s">
        <v>613</v>
      </c>
      <c r="D149" s="36" t="s">
        <v>614</v>
      </c>
    </row>
    <row r="150" spans="1:4" x14ac:dyDescent="0.35">
      <c r="A150" s="37" t="s">
        <v>615</v>
      </c>
      <c r="B150" s="36" t="str">
        <f t="shared" ref="B150:B169" si="6">IF($B$1="Russian",D150,C150)</f>
        <v>SARI - WHO &lt;2011</v>
      </c>
      <c r="C150" s="36" t="s">
        <v>616</v>
      </c>
      <c r="D150" s="36" t="s">
        <v>617</v>
      </c>
    </row>
    <row r="151" spans="1:4" ht="87" x14ac:dyDescent="0.35">
      <c r="A151" s="37" t="s">
        <v>618</v>
      </c>
      <c r="B151" s="36" t="str">
        <f t="shared" si="6"/>
        <v>Sudden onset of symptoms and at least one of the following four systemic symptoms: fever or feverishness, malaise, headache, myalgia and at least one of the following three respiratory symptoms: cough, sore throat or shortness of breath.</v>
      </c>
      <c r="C151" s="36" t="s">
        <v>619</v>
      </c>
      <c r="D151" s="36" t="s">
        <v>620</v>
      </c>
    </row>
    <row r="152" spans="1:4" ht="50.25" customHeight="1" x14ac:dyDescent="0.35">
      <c r="A152" s="37" t="s">
        <v>621</v>
      </c>
      <c r="B152" s="36" t="str">
        <f t="shared" si="6"/>
        <v>An acute respiratory infection with: measured fever of ≥ 38 C° and cough; with onset within the last 10 days.</v>
      </c>
      <c r="C152" s="36" t="s">
        <v>622</v>
      </c>
      <c r="D152" s="36" t="s">
        <v>623</v>
      </c>
    </row>
    <row r="153" spans="1:4" ht="58" x14ac:dyDescent="0.35">
      <c r="A153" s="37" t="s">
        <v>624</v>
      </c>
      <c r="B153" s="36" t="str">
        <f t="shared" si="6"/>
        <v>An acute respiratory illness with onset during the last 7 days with: measured temperature ≥ 38°C, AND cough.</v>
      </c>
      <c r="C153" s="36" t="s">
        <v>625</v>
      </c>
      <c r="D153" s="36" t="s">
        <v>626</v>
      </c>
    </row>
    <row r="154" spans="1:4" ht="29" x14ac:dyDescent="0.35">
      <c r="A154" s="37" t="s">
        <v>627</v>
      </c>
      <c r="B154" s="36" t="str">
        <f t="shared" si="6"/>
        <v>Sudden onset of fever &gt;38 C° AND cough OR sore throat in the absence of other diagnosis.</v>
      </c>
      <c r="C154" s="36" t="s">
        <v>628</v>
      </c>
      <c r="D154" s="36" t="s">
        <v>629</v>
      </c>
    </row>
    <row r="155" spans="1:4" ht="64.5" customHeight="1" x14ac:dyDescent="0.35">
      <c r="A155" s="37" t="s">
        <v>630</v>
      </c>
      <c r="B155" s="36" t="str">
        <f t="shared" si="6"/>
        <v>Sudden/acute onset of at least one of the following four respiratory symptoms: cough, sore throat, shortness of breath, coryza, and a clinician’s judgement that the illness is due to an infection.</v>
      </c>
      <c r="C155" s="36" t="s">
        <v>631</v>
      </c>
      <c r="D155" s="36" t="s">
        <v>632</v>
      </c>
    </row>
    <row r="156" spans="1:4" ht="58" x14ac:dyDescent="0.35">
      <c r="A156" s="37" t="s">
        <v>633</v>
      </c>
      <c r="B156" s="36" t="str">
        <f t="shared" si="6"/>
        <v>An acute respiratory infection with: history of fever or measured fever of ≥ 38 C°; and cough; with onset within the last 10 days; and requires hospitalization.</v>
      </c>
      <c r="C156" s="36" t="s">
        <v>634</v>
      </c>
      <c r="D156" s="36" t="s">
        <v>635</v>
      </c>
    </row>
    <row r="157" spans="1:4" ht="87" x14ac:dyDescent="0.35">
      <c r="A157" s="37" t="s">
        <v>636</v>
      </c>
      <c r="B157" s="36" t="str">
        <f t="shared" si="6"/>
        <v>An acute respiratory illness with onset during the previous 7 days requiring overnight hospitalization that includes: history of fever or measured fever of ≥ 38°C, AND cough, AND shortness of breath or difficulty breathing.</v>
      </c>
      <c r="C157" s="36" t="s">
        <v>637</v>
      </c>
      <c r="D157" s="36" t="s">
        <v>638</v>
      </c>
    </row>
    <row r="158" spans="1:4" ht="72.5" x14ac:dyDescent="0.35">
      <c r="A158" s="37" t="s">
        <v>639</v>
      </c>
      <c r="B158" s="36" t="str">
        <f t="shared" si="6"/>
        <v>Onset of the following symptoms ≤7 days prior to hospital admission: Fever &gt;38°C AND cough OR sore throat AND shortness of breath or difficulty in breathing. For children aged &lt;5 years the IMCI case definition for pneumonia and severe pneumonia is applied.</v>
      </c>
      <c r="C158" s="36" t="s">
        <v>640</v>
      </c>
      <c r="D158" s="36" t="s">
        <v>641</v>
      </c>
    </row>
    <row r="159" spans="1:4" x14ac:dyDescent="0.35">
      <c r="A159" s="37" t="s">
        <v>642</v>
      </c>
      <c r="B159" s="36" t="str">
        <f t="shared" si="6"/>
        <v xml:space="preserve">Indicators for influenza activity </v>
      </c>
      <c r="C159" s="36" t="s">
        <v>643</v>
      </c>
      <c r="D159" s="36" t="s">
        <v>644</v>
      </c>
    </row>
    <row r="160" spans="1:4" x14ac:dyDescent="0.35">
      <c r="A160" s="37" t="s">
        <v>645</v>
      </c>
      <c r="B160" s="36" t="str">
        <f t="shared" si="6"/>
        <v>Comment</v>
      </c>
      <c r="C160" s="37" t="s">
        <v>408</v>
      </c>
      <c r="D160" s="36" t="s">
        <v>409</v>
      </c>
    </row>
    <row r="161" spans="1:4" x14ac:dyDescent="0.35">
      <c r="A161" s="37" t="s">
        <v>646</v>
      </c>
      <c r="B161" s="36" t="str">
        <f>IF($B$1="Russian",D161,C161)</f>
        <v xml:space="preserve">Indicators for RSV activity </v>
      </c>
      <c r="C161" s="36" t="s">
        <v>647</v>
      </c>
      <c r="D161" s="36" t="s">
        <v>644</v>
      </c>
    </row>
    <row r="162" spans="1:4" x14ac:dyDescent="0.35">
      <c r="A162" s="37" t="s">
        <v>648</v>
      </c>
      <c r="B162" s="36" t="str">
        <f t="shared" ref="B162" si="7">IF($B$1="Russian",D162,C162)</f>
        <v>Comment</v>
      </c>
      <c r="C162" s="37" t="s">
        <v>408</v>
      </c>
      <c r="D162" s="36" t="s">
        <v>409</v>
      </c>
    </row>
    <row r="163" spans="1:4" x14ac:dyDescent="0.35">
      <c r="A163" s="37" t="s">
        <v>649</v>
      </c>
      <c r="B163" s="36" t="str">
        <f>IF($B$1="Russian",D163,C163)</f>
        <v xml:space="preserve">Indicators for SARS-CoV-2 activity </v>
      </c>
      <c r="C163" s="36" t="s">
        <v>650</v>
      </c>
      <c r="D163" s="36" t="s">
        <v>651</v>
      </c>
    </row>
    <row r="164" spans="1:4" x14ac:dyDescent="0.35">
      <c r="A164" s="37" t="s">
        <v>652</v>
      </c>
      <c r="B164" s="36" t="str">
        <f t="shared" ref="B164" si="8">IF($B$1="Russian",D164,C164)</f>
        <v>Comment</v>
      </c>
      <c r="C164" s="37" t="s">
        <v>408</v>
      </c>
      <c r="D164" s="36" t="s">
        <v>409</v>
      </c>
    </row>
    <row r="165" spans="1:4" x14ac:dyDescent="0.35">
      <c r="A165" s="37" t="s">
        <v>653</v>
      </c>
      <c r="B165" s="36" t="str">
        <f t="shared" si="6"/>
        <v>Hospital-based surveillance</v>
      </c>
      <c r="C165" s="37" t="s">
        <v>654</v>
      </c>
      <c r="D165" s="36" t="s">
        <v>655</v>
      </c>
    </row>
    <row r="166" spans="1:4" x14ac:dyDescent="0.35">
      <c r="A166" s="37" t="s">
        <v>656</v>
      </c>
      <c r="B166" s="36" t="str">
        <f t="shared" si="6"/>
        <v>Comment</v>
      </c>
      <c r="C166" s="37" t="s">
        <v>408</v>
      </c>
      <c r="D166" s="36" t="s">
        <v>409</v>
      </c>
    </row>
    <row r="167" spans="1:4" x14ac:dyDescent="0.35">
      <c r="A167" s="37" t="s">
        <v>657</v>
      </c>
      <c r="B167" s="36" t="str">
        <f t="shared" si="6"/>
        <v>Testing for RSV</v>
      </c>
      <c r="C167" s="37" t="s">
        <v>658</v>
      </c>
      <c r="D167" s="36" t="s">
        <v>655</v>
      </c>
    </row>
    <row r="168" spans="1:4" x14ac:dyDescent="0.35">
      <c r="A168" s="37" t="s">
        <v>659</v>
      </c>
      <c r="B168" s="36" t="str">
        <f t="shared" si="6"/>
        <v>Comment</v>
      </c>
      <c r="C168" s="37" t="s">
        <v>408</v>
      </c>
      <c r="D168" s="36" t="s">
        <v>409</v>
      </c>
    </row>
    <row r="169" spans="1:4" x14ac:dyDescent="0.35">
      <c r="B169" s="36">
        <f t="shared" si="6"/>
        <v>0</v>
      </c>
      <c r="C169" s="36"/>
      <c r="D169" s="36"/>
    </row>
    <row r="170" spans="1:4" ht="116" x14ac:dyDescent="0.35">
      <c r="A170" s="37" t="s">
        <v>660</v>
      </c>
      <c r="B170" s="36" t="str">
        <f t="shared" ref="B170:B202" si="9">IF($B$1="Russian",D170,C170)</f>
        <v>Sentinel surveillance involves a limited number of selected primary healthcare sites or hospitals that report specified health events that may be generalizable to and representative for the whole population.
facilities or hospitals report the occurrence of specified health events.</v>
      </c>
      <c r="C170" s="99" t="s">
        <v>661</v>
      </c>
      <c r="D170" s="99" t="s">
        <v>662</v>
      </c>
    </row>
    <row r="171" spans="1:4" ht="58" x14ac:dyDescent="0.35">
      <c r="A171" s="37" t="s">
        <v>663</v>
      </c>
      <c r="B171" s="36" t="str">
        <f t="shared" si="9"/>
        <v>‡ Non-sentinel surveillance is the term used when samples are collected from other sources e.g. primary healthcare facilities and/or hospitals not participating in the sentinel surveillance system.</v>
      </c>
      <c r="C171" s="99" t="s">
        <v>664</v>
      </c>
      <c r="D171" s="100" t="s">
        <v>665</v>
      </c>
    </row>
    <row r="172" spans="1:4" ht="29" x14ac:dyDescent="0.35">
      <c r="A172" s="37" t="s">
        <v>306</v>
      </c>
      <c r="B172" s="36" t="str">
        <f t="shared" si="9"/>
        <v>In which week did influenza activity start in your country in the 2020-2021 influenza season?</v>
      </c>
      <c r="C172" s="36" t="s">
        <v>666</v>
      </c>
      <c r="D172" s="36" t="s">
        <v>667</v>
      </c>
    </row>
    <row r="173" spans="1:4" ht="29" x14ac:dyDescent="0.35">
      <c r="A173" s="37" t="s">
        <v>357</v>
      </c>
      <c r="B173" s="36" t="str">
        <f t="shared" si="9"/>
        <v>In which week did influenza activity peak in your country in the 2020-2021 influenza season?</v>
      </c>
      <c r="C173" s="36" t="s">
        <v>668</v>
      </c>
      <c r="D173" s="36" t="s">
        <v>669</v>
      </c>
    </row>
    <row r="174" spans="1:4" ht="29" x14ac:dyDescent="0.35">
      <c r="A174" s="37" t="s">
        <v>366</v>
      </c>
      <c r="B174" s="36" t="str">
        <f t="shared" si="9"/>
        <v>In which week did influenza activity end in your country in the 2020-2021 influenza season?</v>
      </c>
      <c r="C174" s="36" t="s">
        <v>670</v>
      </c>
      <c r="D174" s="36" t="s">
        <v>671</v>
      </c>
    </row>
    <row r="175" spans="1:4" x14ac:dyDescent="0.35">
      <c r="B175" s="36" t="str">
        <f t="shared" si="9"/>
        <v>Case definition used</v>
      </c>
      <c r="C175" s="36" t="s">
        <v>672</v>
      </c>
      <c r="D175" s="36" t="s">
        <v>673</v>
      </c>
    </row>
    <row r="176" spans="1:4" x14ac:dyDescent="0.35">
      <c r="B176" s="36" t="str">
        <f t="shared" si="9"/>
        <v>Epidemic threshold</v>
      </c>
      <c r="C176" s="36" t="s">
        <v>674</v>
      </c>
      <c r="D176" s="36" t="s">
        <v>675</v>
      </c>
    </row>
    <row r="177" spans="1:4" x14ac:dyDescent="0.35">
      <c r="B177" s="36" t="str">
        <f t="shared" si="9"/>
        <v>Sampling strategy</v>
      </c>
      <c r="C177" s="36" t="s">
        <v>676</v>
      </c>
      <c r="D177" s="36" t="s">
        <v>677</v>
      </c>
    </row>
    <row r="178" spans="1:4" x14ac:dyDescent="0.35">
      <c r="A178" s="37" t="s">
        <v>678</v>
      </c>
      <c r="B178" s="36" t="str">
        <f t="shared" si="9"/>
        <v>Notes</v>
      </c>
      <c r="C178" s="36" t="s">
        <v>679</v>
      </c>
      <c r="D178" s="36" t="s">
        <v>680</v>
      </c>
    </row>
    <row r="179" spans="1:4" x14ac:dyDescent="0.35">
      <c r="B179" s="36" t="str">
        <f t="shared" si="9"/>
        <v>Surveillance system</v>
      </c>
      <c r="C179" s="36" t="s">
        <v>681</v>
      </c>
      <c r="D179" s="36" t="s">
        <v>682</v>
      </c>
    </row>
    <row r="180" spans="1:4" x14ac:dyDescent="0.35">
      <c r="B180" s="36" t="str">
        <f t="shared" si="9"/>
        <v>Integrated clinical and virological</v>
      </c>
      <c r="C180" s="36" t="s">
        <v>683</v>
      </c>
      <c r="D180" s="36" t="s">
        <v>684</v>
      </c>
    </row>
    <row r="181" spans="1:4" x14ac:dyDescent="0.35">
      <c r="B181" s="36" t="str">
        <f t="shared" si="9"/>
        <v>Clinical</v>
      </c>
      <c r="C181" s="36" t="s">
        <v>2</v>
      </c>
      <c r="D181" s="36" t="s">
        <v>685</v>
      </c>
    </row>
    <row r="182" spans="1:4" x14ac:dyDescent="0.35">
      <c r="B182" s="36" t="str">
        <f t="shared" si="9"/>
        <v>Virological</v>
      </c>
      <c r="C182" s="36" t="s">
        <v>686</v>
      </c>
      <c r="D182" s="36" t="s">
        <v>687</v>
      </c>
    </row>
    <row r="183" spans="1:4" ht="58" x14ac:dyDescent="0.35">
      <c r="B183" s="36" t="str">
        <f t="shared" si="9"/>
        <v>Reporting period (please specify by "week ../year to week ../year" or "year-round"; please indicate for clinical and virological data collection when different)</v>
      </c>
      <c r="C183" s="36" t="s">
        <v>688</v>
      </c>
      <c r="D183" s="36" t="s">
        <v>689</v>
      </c>
    </row>
    <row r="184" spans="1:4" x14ac:dyDescent="0.35">
      <c r="B184" s="36" t="str">
        <f t="shared" si="9"/>
        <v>Year-round</v>
      </c>
      <c r="C184" s="36" t="s">
        <v>6</v>
      </c>
      <c r="D184" s="36" t="s">
        <v>690</v>
      </c>
    </row>
    <row r="185" spans="1:4" x14ac:dyDescent="0.35">
      <c r="B185" s="36" t="str">
        <f t="shared" si="9"/>
        <v>Week 40-20</v>
      </c>
      <c r="C185" s="36" t="s">
        <v>691</v>
      </c>
      <c r="D185" s="36" t="s">
        <v>692</v>
      </c>
    </row>
    <row r="186" spans="1:4" x14ac:dyDescent="0.35">
      <c r="B186" s="36" t="str">
        <f t="shared" si="9"/>
        <v>Other (please specify)</v>
      </c>
      <c r="C186" s="36" t="s">
        <v>693</v>
      </c>
      <c r="D186" s="36" t="s">
        <v>694</v>
      </c>
    </row>
    <row r="187" spans="1:4" x14ac:dyDescent="0.35">
      <c r="B187" s="36" t="str">
        <f t="shared" si="9"/>
        <v>Common definitions</v>
      </c>
      <c r="C187" s="36" t="s">
        <v>695</v>
      </c>
      <c r="D187" s="36" t="s">
        <v>696</v>
      </c>
    </row>
    <row r="188" spans="1:4" ht="29" x14ac:dyDescent="0.35">
      <c r="B188" s="36" t="str">
        <f t="shared" si="9"/>
        <v>Sampling strategy methodology used in your country (based on definitions in fields H11:H12)</v>
      </c>
      <c r="C188" s="36" t="s">
        <v>697</v>
      </c>
      <c r="D188" s="36" t="s">
        <v>698</v>
      </c>
    </row>
    <row r="189" spans="1:4" x14ac:dyDescent="0.35">
      <c r="B189" s="36" t="str">
        <f t="shared" si="9"/>
        <v>Systematic sampling</v>
      </c>
      <c r="C189" s="36" t="s">
        <v>699</v>
      </c>
      <c r="D189" s="36" t="s">
        <v>700</v>
      </c>
    </row>
    <row r="190" spans="1:4" x14ac:dyDescent="0.35">
      <c r="B190" s="36" t="str">
        <f t="shared" si="9"/>
        <v>Convenience sampling</v>
      </c>
      <c r="C190" s="36" t="s">
        <v>701</v>
      </c>
      <c r="D190" s="36" t="s">
        <v>702</v>
      </c>
    </row>
    <row r="191" spans="1:4" x14ac:dyDescent="0.35">
      <c r="B191" s="36" t="str">
        <f t="shared" si="9"/>
        <v>All cases</v>
      </c>
      <c r="C191" s="36" t="s">
        <v>12</v>
      </c>
      <c r="D191" s="36" t="s">
        <v>703</v>
      </c>
    </row>
    <row r="192" spans="1:4" ht="43.5" x14ac:dyDescent="0.35">
      <c r="B192" s="36" t="str">
        <f t="shared" si="9"/>
        <v xml:space="preserve">Definition of sampling strategy methodologies: Systematic sampling, Convenience sampling, All cases
See global guidance </v>
      </c>
      <c r="C192" s="36" t="s">
        <v>704</v>
      </c>
      <c r="D192" s="36" t="s">
        <v>705</v>
      </c>
    </row>
    <row r="193" spans="2:4" ht="29" x14ac:dyDescent="0.35">
      <c r="B193" s="36" t="str">
        <f t="shared" si="9"/>
        <v>~ Please add a comment if the number of health facilities represents the number of individual general practitioners.</v>
      </c>
      <c r="C193" s="36" t="s">
        <v>706</v>
      </c>
      <c r="D193" s="36" t="s">
        <v>707</v>
      </c>
    </row>
    <row r="194" spans="2:4" x14ac:dyDescent="0.35">
      <c r="B194" s="36" t="str">
        <f t="shared" si="9"/>
        <v>General</v>
      </c>
      <c r="C194" s="36" t="s">
        <v>708</v>
      </c>
      <c r="D194" s="36" t="s">
        <v>709</v>
      </c>
    </row>
    <row r="195" spans="2:4" ht="87" x14ac:dyDescent="0.35">
      <c r="B195" s="36" t="str">
        <f t="shared" si="9"/>
        <v>Do you have or have plans to implement a national integrated respiratory virus bulletin? If yes, please provide link in the comment section or more details about implementation (which pathogens to include and when planning to launch)</v>
      </c>
      <c r="C195" s="36" t="s">
        <v>710</v>
      </c>
      <c r="D195" s="36" t="s">
        <v>711</v>
      </c>
    </row>
    <row r="196" spans="2:4" ht="29" x14ac:dyDescent="0.35">
      <c r="B196" s="36" t="str">
        <f t="shared" si="9"/>
        <v>Do you have a publically available national influenza bulletin? If yes, please provide link in the comment section.</v>
      </c>
      <c r="C196" s="36" t="s">
        <v>712</v>
      </c>
      <c r="D196" s="36" t="s">
        <v>713</v>
      </c>
    </row>
    <row r="197" spans="2:4" ht="29" x14ac:dyDescent="0.35">
      <c r="B197" s="36" t="str">
        <f t="shared" si="9"/>
        <v>If your system reports hospitalized SARI cases is a denominator available?</v>
      </c>
      <c r="C197" s="36" t="s">
        <v>714</v>
      </c>
      <c r="D197" s="36" t="s">
        <v>715</v>
      </c>
    </row>
    <row r="198" spans="2:4" ht="58" x14ac:dyDescent="0.35">
      <c r="B198" s="36" t="str">
        <f t="shared" si="9"/>
        <v>Does national surveillance include information from a non-traditional data source or big data (e.g. Google Trends, Wikipedia)? If yes, please describe in the comment section.</v>
      </c>
      <c r="C198" s="36" t="s">
        <v>716</v>
      </c>
      <c r="D198" s="36" t="s">
        <v>717</v>
      </c>
    </row>
    <row r="199" spans="2:4" ht="246.5" x14ac:dyDescent="0.35">
      <c r="B199" s="36" t="str">
        <f t="shared" si="9"/>
        <v xml:space="preserve">Sampling strategy - different methods can be used; the most common are:
A. Systematic sampling: samples are collected in a systematic way. This includes:
   Interval sampling – e.g. every 5th patient who meets the case definition is selected for testing and data collection.
   Alternate day sampling - e.g. select all patients who meet the case definition presenting to a facility on a certain day or days of the week.
B. Convenience sampling: this is also called ad hoc sampling and does not adhere to a pre-determined system - e.g. 5 samples per week or the first 2 cases that meet the case definition are sampled. 
C. All cases: samples are collected from all cases that meet the case definition. </v>
      </c>
      <c r="C199" s="36" t="s">
        <v>718</v>
      </c>
      <c r="D199" s="36" t="s">
        <v>719</v>
      </c>
    </row>
    <row r="200" spans="2:4" ht="102" customHeight="1" x14ac:dyDescent="0.35">
      <c r="B200" s="36" t="str">
        <f t="shared" si="9"/>
        <v>Sampling strategy - different methods can be used: Systematic sampling, Convenience sampling, All cases. 
See: Global Epidemiological Surveillance Standards for Influenza p. 22-23: http://www.who.int/influenza/resources/documents/WHO_Epidemiological_Influenza_Surveillance_Standards_2014.pdf</v>
      </c>
      <c r="C200" s="36" t="s">
        <v>720</v>
      </c>
      <c r="D200" s="36" t="s">
        <v>721</v>
      </c>
    </row>
    <row r="201" spans="2:4" ht="58" x14ac:dyDescent="0.35">
      <c r="B201" s="36" t="str">
        <f t="shared" si="9"/>
        <v>Sampling strategy methods. See fields H11:H12 or http://www.who.int/influenza/resources/documents/WHO_Epidemiological_Influenza_Surveillance_Standards_2014.pdf</v>
      </c>
      <c r="C201" s="36" t="s">
        <v>722</v>
      </c>
      <c r="D201" s="36" t="s">
        <v>723</v>
      </c>
    </row>
    <row r="202" spans="2:4" ht="58" x14ac:dyDescent="0.35">
      <c r="B202" s="36" t="str">
        <f t="shared" si="9"/>
        <v>Please complete the questions below if your country has a hospital-based (sentinel) surveillance system (e.g. SARI or lab-confirmed SARI)</v>
      </c>
      <c r="C202" s="36" t="s">
        <v>724</v>
      </c>
      <c r="D202" s="36" t="s">
        <v>725</v>
      </c>
    </row>
    <row r="203" spans="2:4" ht="43.5" x14ac:dyDescent="0.35">
      <c r="B203" s="36" t="str">
        <f t="shared" ref="B203:B234" si="10">IF($B$1="Russian",D203,C203)</f>
        <v>If your system reports hospitalized cases with confirmed respiratory virus infection, is a denominator available?</v>
      </c>
      <c r="C203" s="36" t="s">
        <v>726</v>
      </c>
      <c r="D203" s="36" t="s">
        <v>727</v>
      </c>
    </row>
    <row r="204" spans="2:4" x14ac:dyDescent="0.35">
      <c r="B204" s="36" t="str">
        <f t="shared" si="10"/>
        <v>If yes, what denominator is used?</v>
      </c>
      <c r="C204" s="36" t="s">
        <v>728</v>
      </c>
      <c r="D204" s="36" t="s">
        <v>729</v>
      </c>
    </row>
    <row r="205" spans="2:4" ht="29" x14ac:dyDescent="0.35">
      <c r="B205" s="36" t="str">
        <f t="shared" si="10"/>
        <v>If your system reports hospitalized SARI cases is a denominator available?</v>
      </c>
      <c r="C205" s="36" t="s">
        <v>714</v>
      </c>
      <c r="D205" s="36" t="s">
        <v>715</v>
      </c>
    </row>
    <row r="206" spans="2:4" x14ac:dyDescent="0.35">
      <c r="B206" s="36" t="str">
        <f t="shared" si="10"/>
        <v>If yes, what denominator is used?</v>
      </c>
      <c r="C206" s="36" t="s">
        <v>728</v>
      </c>
      <c r="D206" s="36" t="s">
        <v>729</v>
      </c>
    </row>
    <row r="207" spans="2:4" x14ac:dyDescent="0.35">
      <c r="B207" s="36" t="str">
        <f t="shared" si="10"/>
        <v>Sampling strategy methodology</v>
      </c>
      <c r="C207" s="36" t="s">
        <v>730</v>
      </c>
      <c r="D207" s="36" t="s">
        <v>731</v>
      </c>
    </row>
    <row r="208" spans="2:4" x14ac:dyDescent="0.35">
      <c r="B208" s="36" t="str">
        <f t="shared" si="10"/>
        <v>Plan to report to TESSy?</v>
      </c>
      <c r="C208" s="36" t="s">
        <v>732</v>
      </c>
      <c r="D208" s="36" t="s">
        <v>733</v>
      </c>
    </row>
    <row r="209" spans="2:4" x14ac:dyDescent="0.35">
      <c r="B209" s="36" t="str">
        <f t="shared" si="10"/>
        <v>Description of national case definition</v>
      </c>
      <c r="C209" s="36" t="s">
        <v>734</v>
      </c>
      <c r="D209" s="36" t="s">
        <v>735</v>
      </c>
    </row>
    <row r="210" spans="2:4" ht="29" x14ac:dyDescent="0.35">
      <c r="B210" s="36" t="str">
        <f t="shared" si="10"/>
        <v>Laboratory-confirmed influenza from routine sources</v>
      </c>
      <c r="C210" s="36" t="s">
        <v>736</v>
      </c>
      <c r="D210" s="36" t="s">
        <v>737</v>
      </c>
    </row>
    <row r="211" spans="2:4" ht="145" x14ac:dyDescent="0.35">
      <c r="B211" s="36" t="str">
        <f t="shared" si="10"/>
        <v>* Hospital-based surveillance can be carried out by "Severe acute respiratory infection" (SARI) surveillance and/or by "laboratory-confirmed respiratory virus" surveillance. Both system types include patients that have been admitted to the hospital. In SARI surveillance, the number of SARI cases is reported and all or a subset are tested for influenza, SARS-CoV-2 or RSV. In laboratory-confirmed surveillance, cases testing positive for influenza, SARS-CoV-2 or RSV are reported regardless of meeting the SARI case definition.</v>
      </c>
      <c r="C211" s="99" t="s">
        <v>738</v>
      </c>
      <c r="D211" s="99" t="s">
        <v>739</v>
      </c>
    </row>
    <row r="212" spans="2:4" ht="43.5" x14ac:dyDescent="0.35">
      <c r="B212" s="36" t="str">
        <f t="shared" si="10"/>
        <v>** Other: this column includes other surveillance systems that do not fit the primary care and/or the hospital-based surveillance systems.</v>
      </c>
      <c r="C212" s="36" t="s">
        <v>740</v>
      </c>
      <c r="D212" s="36" t="s">
        <v>741</v>
      </c>
    </row>
    <row r="213" spans="2:4" x14ac:dyDescent="0.35">
      <c r="B213" s="36" t="str">
        <f t="shared" si="10"/>
        <v>Other**</v>
      </c>
      <c r="C213" s="36" t="s">
        <v>742</v>
      </c>
      <c r="D213" s="36" t="s">
        <v>743</v>
      </c>
    </row>
    <row r="214" spans="2:4" x14ac:dyDescent="0.35">
      <c r="B214" s="36" t="str">
        <f t="shared" si="10"/>
        <v>Hospital</v>
      </c>
      <c r="C214" s="36" t="s">
        <v>396</v>
      </c>
      <c r="D214" s="36" t="s">
        <v>744</v>
      </c>
    </row>
    <row r="215" spans="2:4" x14ac:dyDescent="0.35">
      <c r="B215" s="36" t="str">
        <f t="shared" si="10"/>
        <v>Hospital*</v>
      </c>
      <c r="C215" s="36" t="s">
        <v>745</v>
      </c>
      <c r="D215" s="36" t="s">
        <v>746</v>
      </c>
    </row>
    <row r="216" spans="2:4" x14ac:dyDescent="0.35">
      <c r="B216" s="36" t="str">
        <f t="shared" si="10"/>
        <v>Surveillance system</v>
      </c>
      <c r="C216" s="36" t="s">
        <v>681</v>
      </c>
      <c r="D216" s="36" t="s">
        <v>682</v>
      </c>
    </row>
    <row r="217" spans="2:4" x14ac:dyDescent="0.35">
      <c r="B217" s="36" t="str">
        <f t="shared" si="10"/>
        <v>Surveillance type</v>
      </c>
      <c r="C217" s="36" t="s">
        <v>747</v>
      </c>
      <c r="D217" s="36" t="s">
        <v>748</v>
      </c>
    </row>
    <row r="218" spans="2:4" x14ac:dyDescent="0.35">
      <c r="B218" s="36" t="str">
        <f t="shared" si="10"/>
        <v>Reporting period</v>
      </c>
      <c r="C218" s="36" t="s">
        <v>749</v>
      </c>
      <c r="D218" s="36" t="s">
        <v>750</v>
      </c>
    </row>
    <row r="219" spans="2:4" x14ac:dyDescent="0.35">
      <c r="B219" s="36" t="str">
        <f t="shared" si="10"/>
        <v>Population covered (%)</v>
      </c>
      <c r="C219" s="36" t="s">
        <v>268</v>
      </c>
      <c r="D219" s="36" t="s">
        <v>269</v>
      </c>
    </row>
    <row r="220" spans="2:4" x14ac:dyDescent="0.35">
      <c r="B220" s="36" t="str">
        <f t="shared" si="10"/>
        <v>Type of health facilities/ hospitals</v>
      </c>
      <c r="C220" s="36" t="s">
        <v>751</v>
      </c>
      <c r="D220" s="36" t="s">
        <v>752</v>
      </c>
    </row>
    <row r="221" spans="2:4" x14ac:dyDescent="0.35">
      <c r="B221" s="36" t="str">
        <f t="shared" si="10"/>
        <v>Number of health facilities/ hospitals</v>
      </c>
      <c r="C221" s="36" t="s">
        <v>753</v>
      </c>
      <c r="D221" s="36" t="s">
        <v>754</v>
      </c>
    </row>
    <row r="222" spans="2:4" x14ac:dyDescent="0.35">
      <c r="B222" s="36" t="str">
        <f t="shared" si="10"/>
        <v>Case definition used</v>
      </c>
      <c r="C222" s="36" t="s">
        <v>672</v>
      </c>
      <c r="D222" s="36" t="s">
        <v>673</v>
      </c>
    </row>
    <row r="223" spans="2:4" x14ac:dyDescent="0.35">
      <c r="B223" s="36" t="str">
        <f t="shared" si="10"/>
        <v>Description of national case definition</v>
      </c>
      <c r="C223" s="36" t="s">
        <v>734</v>
      </c>
      <c r="D223" s="36" t="s">
        <v>735</v>
      </c>
    </row>
    <row r="224" spans="2:4" x14ac:dyDescent="0.35">
      <c r="B224" s="36" t="str">
        <f t="shared" si="10"/>
        <v>Year introduced</v>
      </c>
      <c r="C224" s="36" t="s">
        <v>755</v>
      </c>
      <c r="D224" s="36" t="s">
        <v>284</v>
      </c>
    </row>
    <row r="225" spans="2:4" x14ac:dyDescent="0.35">
      <c r="B225" s="36" t="str">
        <f t="shared" si="10"/>
        <v>Epidemic threshold</v>
      </c>
      <c r="C225" s="36" t="s">
        <v>674</v>
      </c>
      <c r="D225" s="36" t="s">
        <v>675</v>
      </c>
    </row>
    <row r="226" spans="2:4" x14ac:dyDescent="0.35">
      <c r="B226" s="36" t="str">
        <f t="shared" si="10"/>
        <v>Sampling strategy methodology</v>
      </c>
      <c r="C226" s="36" t="s">
        <v>730</v>
      </c>
      <c r="D226" s="36" t="s">
        <v>731</v>
      </c>
    </row>
    <row r="227" spans="2:4" x14ac:dyDescent="0.35">
      <c r="B227" s="36" t="str">
        <f t="shared" si="10"/>
        <v>Sampling strategy</v>
      </c>
      <c r="C227" s="36" t="s">
        <v>676</v>
      </c>
      <c r="D227" s="36" t="s">
        <v>677</v>
      </c>
    </row>
    <row r="228" spans="2:4" x14ac:dyDescent="0.35">
      <c r="B228" s="36" t="str">
        <f t="shared" si="10"/>
        <v>Plan to report to TESSy?</v>
      </c>
      <c r="C228" s="36" t="s">
        <v>732</v>
      </c>
      <c r="D228" s="36" t="s">
        <v>733</v>
      </c>
    </row>
    <row r="229" spans="2:4" x14ac:dyDescent="0.35">
      <c r="B229" s="36" t="str">
        <f t="shared" si="10"/>
        <v>Other</v>
      </c>
      <c r="C229" s="36" t="s">
        <v>756</v>
      </c>
      <c r="D229" s="36" t="s">
        <v>757</v>
      </c>
    </row>
    <row r="230" spans="2:4" ht="29" x14ac:dyDescent="0.35">
      <c r="B230" s="36" t="str">
        <f t="shared" si="10"/>
        <v>Respiratory pathogens tested for from surveillance system samples</v>
      </c>
      <c r="C230" s="99" t="s">
        <v>758</v>
      </c>
      <c r="D230" s="99" t="s">
        <v>759</v>
      </c>
    </row>
    <row r="231" spans="2:4" x14ac:dyDescent="0.35">
      <c r="B231" s="36" t="str">
        <f t="shared" si="10"/>
        <v>All combinations of SARS-CoV-2</v>
      </c>
      <c r="C231" s="99" t="s">
        <v>760</v>
      </c>
      <c r="D231" s="99" t="s">
        <v>761</v>
      </c>
    </row>
    <row r="232" spans="2:4" x14ac:dyDescent="0.35">
      <c r="B232" s="36" t="str">
        <f t="shared" si="10"/>
        <v>Influenza and RSV</v>
      </c>
      <c r="C232" s="99" t="s">
        <v>762</v>
      </c>
      <c r="D232" s="99" t="s">
        <v>763</v>
      </c>
    </row>
    <row r="233" spans="2:4" ht="29" x14ac:dyDescent="0.35">
      <c r="B233" s="36" t="str">
        <f t="shared" si="10"/>
        <v>If number of primary healthcare facilities is not known but number of primary care practitioners is known, please enter here</v>
      </c>
      <c r="C233" s="99" t="s">
        <v>764</v>
      </c>
      <c r="D233" s="99" t="s">
        <v>765</v>
      </c>
    </row>
    <row r="234" spans="2:4" x14ac:dyDescent="0.35">
      <c r="B234" s="36" t="str">
        <f t="shared" si="10"/>
        <v>Bulletins</v>
      </c>
      <c r="C234" s="99" t="s">
        <v>766</v>
      </c>
      <c r="D234" s="99" t="s">
        <v>767</v>
      </c>
    </row>
    <row r="235" spans="2:4" ht="72.5" x14ac:dyDescent="0.35">
      <c r="B235" s="36" t="str">
        <f t="shared" ref="B235:B240" si="11">IF($B$1="Russian",D235,C235)</f>
        <v>Do you have a publically available national COVID-19 bulletin? If yes, please provide link in the comment section (you can repeat a link if a common respiratory disease bulletin).</v>
      </c>
      <c r="C235" s="99" t="s">
        <v>768</v>
      </c>
      <c r="D235" s="99" t="s">
        <v>769</v>
      </c>
    </row>
    <row r="236" spans="2:4" ht="72.5" x14ac:dyDescent="0.35">
      <c r="B236" s="36" t="str">
        <f t="shared" si="11"/>
        <v>Do you have a publically available national RSV bulletin? If yes, please provide link in the comment section (you can repeat a link if a common respiratory disease bulletin).</v>
      </c>
      <c r="C236" s="99" t="s">
        <v>770</v>
      </c>
      <c r="D236" s="99" t="s">
        <v>771</v>
      </c>
    </row>
    <row r="237" spans="2:4" x14ac:dyDescent="0.35">
      <c r="B237" s="36" t="str">
        <f t="shared" si="11"/>
        <v xml:space="preserve">Pandemic Influenza Severity Assessment </v>
      </c>
      <c r="C237" s="99" t="s">
        <v>772</v>
      </c>
      <c r="D237" s="99" t="s">
        <v>773</v>
      </c>
    </row>
    <row r="238" spans="2:4" x14ac:dyDescent="0.35">
      <c r="B238" s="36" t="str">
        <f t="shared" si="11"/>
        <v>First testing year</v>
      </c>
      <c r="C238" s="99" t="s">
        <v>774</v>
      </c>
      <c r="D238" s="99" t="s">
        <v>775</v>
      </c>
    </row>
    <row r="239" spans="2:4" ht="29" x14ac:dyDescent="0.35">
      <c r="B239" s="36" t="str">
        <f t="shared" si="11"/>
        <v xml:space="preserve">First year of testing for RSV among sentinel primary care samples (if tested) </v>
      </c>
      <c r="C239" s="99" t="s">
        <v>776</v>
      </c>
      <c r="D239" s="99" t="s">
        <v>777</v>
      </c>
    </row>
    <row r="240" spans="2:4" ht="43.5" x14ac:dyDescent="0.35">
      <c r="B240" s="36" t="str">
        <f t="shared" si="11"/>
        <v xml:space="preserve">First year of testing for SARS-CoV-2 among sentinel primary care samples (if tested) </v>
      </c>
      <c r="C240" s="99" t="s">
        <v>778</v>
      </c>
      <c r="D240" s="99" t="s">
        <v>779</v>
      </c>
    </row>
    <row r="241" spans="2:4" ht="29" x14ac:dyDescent="0.35">
      <c r="B241" s="36" t="str">
        <f t="shared" ref="B241:B265" si="12">IF($B$1="Russian",D241,C241)</f>
        <v xml:space="preserve">First year of testing for selected non-influenza  respiratory pathogens among SARI samples </v>
      </c>
      <c r="C241" s="99" t="s">
        <v>780</v>
      </c>
      <c r="D241" s="99" t="s">
        <v>781</v>
      </c>
    </row>
    <row r="242" spans="2:4" ht="29" x14ac:dyDescent="0.35">
      <c r="B242" s="36" t="str">
        <f t="shared" si="12"/>
        <v xml:space="preserve">First year of testing for RSV from SARI surveillance  samples (if tested) </v>
      </c>
      <c r="C242" s="99" t="s">
        <v>782</v>
      </c>
      <c r="D242" s="99" t="s">
        <v>783</v>
      </c>
    </row>
    <row r="243" spans="2:4" ht="29" x14ac:dyDescent="0.35">
      <c r="B243" s="36" t="str">
        <f t="shared" si="12"/>
        <v xml:space="preserve">First year of testing for SARS-CoV-2 from SARI surveillance  samples (if tested) </v>
      </c>
      <c r="C243" s="99" t="s">
        <v>784</v>
      </c>
      <c r="D243" s="99" t="s">
        <v>785</v>
      </c>
    </row>
    <row r="244" spans="2:4" x14ac:dyDescent="0.35">
      <c r="B244" s="36" t="str">
        <f t="shared" si="12"/>
        <v>Respiratory pathogens tested for</v>
      </c>
      <c r="C244" s="99" t="s">
        <v>786</v>
      </c>
      <c r="D244" s="99" t="s">
        <v>787</v>
      </c>
    </row>
    <row r="245" spans="2:4" x14ac:dyDescent="0.35">
      <c r="B245" s="36" t="str">
        <f t="shared" si="12"/>
        <v>Number of primary care practitioners</v>
      </c>
      <c r="C245" s="99" t="s">
        <v>788</v>
      </c>
      <c r="D245" s="99" t="s">
        <v>789</v>
      </c>
    </row>
    <row r="246" spans="2:4" x14ac:dyDescent="0.35">
      <c r="B246" s="36" t="str">
        <f t="shared" si="12"/>
        <v>Total population:</v>
      </c>
      <c r="C246" s="99" t="s">
        <v>790</v>
      </c>
      <c r="D246" s="99" t="s">
        <v>791</v>
      </c>
    </row>
    <row r="247" spans="2:4" x14ac:dyDescent="0.35">
      <c r="B247" s="36" t="str">
        <f t="shared" si="12"/>
        <v>Income group:</v>
      </c>
      <c r="C247" s="99" t="s">
        <v>792</v>
      </c>
      <c r="D247" s="99" t="s">
        <v>793</v>
      </c>
    </row>
    <row r="248" spans="2:4" x14ac:dyDescent="0.35">
      <c r="B248" s="36" t="str">
        <f t="shared" si="12"/>
        <v>Cell replace test 1</v>
      </c>
      <c r="C248" s="36" t="s">
        <v>794</v>
      </c>
      <c r="D248" s="36" t="s">
        <v>795</v>
      </c>
    </row>
    <row r="249" spans="2:4" x14ac:dyDescent="0.35">
      <c r="B249" s="36" t="str">
        <f t="shared" si="12"/>
        <v>Cell replace test 2</v>
      </c>
      <c r="C249" s="36" t="s">
        <v>796</v>
      </c>
      <c r="D249" s="36" t="s">
        <v>797</v>
      </c>
    </row>
    <row r="250" spans="2:4" x14ac:dyDescent="0.35">
      <c r="B250" s="36" t="str">
        <f t="shared" si="12"/>
        <v>Cell replace test 3</v>
      </c>
      <c r="C250" s="36" t="s">
        <v>798</v>
      </c>
      <c r="D250" s="36" t="s">
        <v>799</v>
      </c>
    </row>
    <row r="251" spans="2:4" x14ac:dyDescent="0.35">
      <c r="B251" s="36" t="str">
        <f t="shared" si="12"/>
        <v>Influenza only</v>
      </c>
      <c r="C251" s="36" t="s">
        <v>800</v>
      </c>
      <c r="D251" s="36" t="s">
        <v>801</v>
      </c>
    </row>
    <row r="252" spans="2:4" x14ac:dyDescent="0.35">
      <c r="B252" s="36" t="str">
        <f t="shared" si="12"/>
        <v>RSV only</v>
      </c>
      <c r="C252" s="36" t="s">
        <v>802</v>
      </c>
      <c r="D252" s="36" t="s">
        <v>803</v>
      </c>
    </row>
    <row r="253" spans="2:4" x14ac:dyDescent="0.35">
      <c r="B253" s="36" t="str">
        <f t="shared" si="12"/>
        <v>SARS-CoV-2 only</v>
      </c>
      <c r="C253" s="36" t="s">
        <v>804</v>
      </c>
      <c r="D253" s="36" t="s">
        <v>805</v>
      </c>
    </row>
    <row r="254" spans="2:4" x14ac:dyDescent="0.35">
      <c r="B254" s="36" t="str">
        <f t="shared" si="12"/>
        <v xml:space="preserve">Influenza &amp; RSV </v>
      </c>
      <c r="C254" s="36" t="s">
        <v>806</v>
      </c>
      <c r="D254" s="36" t="s">
        <v>763</v>
      </c>
    </row>
    <row r="255" spans="2:4" x14ac:dyDescent="0.35">
      <c r="B255" s="36" t="str">
        <f t="shared" si="12"/>
        <v>Influenza &amp; SARS-CoV-2</v>
      </c>
      <c r="C255" s="36" t="s">
        <v>807</v>
      </c>
      <c r="D255" s="36" t="s">
        <v>808</v>
      </c>
    </row>
    <row r="256" spans="2:4" x14ac:dyDescent="0.35">
      <c r="B256" s="36" t="str">
        <f t="shared" si="12"/>
        <v>RSV &amp; SARS-CoV-2</v>
      </c>
      <c r="C256" s="36" t="s">
        <v>809</v>
      </c>
      <c r="D256" s="36" t="s">
        <v>810</v>
      </c>
    </row>
    <row r="257" spans="2:4" x14ac:dyDescent="0.35">
      <c r="B257" s="36" t="str">
        <f t="shared" si="12"/>
        <v>Influenza, RSV &amp; SARS-CoV-2</v>
      </c>
      <c r="C257" s="36" t="s">
        <v>3</v>
      </c>
      <c r="D257" s="36" t="s">
        <v>811</v>
      </c>
    </row>
    <row r="258" spans="2:4" x14ac:dyDescent="0.35">
      <c r="B258" s="36" t="str">
        <f t="shared" si="12"/>
        <v>Influenza</v>
      </c>
      <c r="C258" s="99" t="s">
        <v>812</v>
      </c>
      <c r="D258" s="99" t="s">
        <v>813</v>
      </c>
    </row>
    <row r="259" spans="2:4" ht="43.5" x14ac:dyDescent="0.35">
      <c r="B259" s="36" t="str">
        <f t="shared" si="12"/>
        <v xml:space="preserve">First year of testing for selected non-influenza respiratory pathogens among sentinel primary care samples </v>
      </c>
      <c r="C259" s="99" t="s">
        <v>814</v>
      </c>
      <c r="D259" s="99" t="s">
        <v>815</v>
      </c>
    </row>
    <row r="260" spans="2:4" ht="29" x14ac:dyDescent="0.35">
      <c r="B260" s="36" t="str">
        <f t="shared" si="12"/>
        <v xml:space="preserve">First year of testing for selected non-influenza  respiratory pathogens among SARI samples </v>
      </c>
      <c r="C260" s="99" t="s">
        <v>780</v>
      </c>
      <c r="D260" s="99" t="s">
        <v>781</v>
      </c>
    </row>
    <row r="261" spans="2:4" x14ac:dyDescent="0.35">
      <c r="B261" s="36" t="str">
        <f t="shared" si="12"/>
        <v>using ILI cases only</v>
      </c>
      <c r="C261" s="99" t="s">
        <v>816</v>
      </c>
      <c r="D261" s="99" t="s">
        <v>817</v>
      </c>
    </row>
    <row r="262" spans="2:4" x14ac:dyDescent="0.35">
      <c r="B262" s="36" t="str">
        <f t="shared" si="12"/>
        <v>using ARI cases only</v>
      </c>
      <c r="C262" s="99" t="s">
        <v>818</v>
      </c>
      <c r="D262" s="99" t="s">
        <v>819</v>
      </c>
    </row>
    <row r="263" spans="2:4" x14ac:dyDescent="0.35">
      <c r="B263" s="36" t="str">
        <f t="shared" si="12"/>
        <v>using ILI and ARI cases separately</v>
      </c>
      <c r="C263" s="99" t="s">
        <v>820</v>
      </c>
      <c r="D263" s="99" t="s">
        <v>821</v>
      </c>
    </row>
    <row r="264" spans="2:4" x14ac:dyDescent="0.35">
      <c r="B264" s="36" t="str">
        <f t="shared" si="12"/>
        <v>using combined ILI and ARI cases</v>
      </c>
      <c r="C264" s="99" t="s">
        <v>822</v>
      </c>
      <c r="D264" s="99" t="s">
        <v>823</v>
      </c>
    </row>
    <row r="265" spans="2:4" x14ac:dyDescent="0.35">
      <c r="B265" s="36" t="str">
        <f t="shared" si="12"/>
        <v>Not applicable</v>
      </c>
      <c r="C265" s="99" t="s">
        <v>19</v>
      </c>
      <c r="D265" s="99" t="s">
        <v>824</v>
      </c>
    </row>
  </sheetData>
  <sheetProtection selectLockedCells="1"/>
  <phoneticPr fontId="53"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68"/>
  <sheetViews>
    <sheetView topLeftCell="A13" zoomScale="80" zoomScaleNormal="80" workbookViewId="0">
      <selection activeCell="EN1" sqref="EN1"/>
    </sheetView>
  </sheetViews>
  <sheetFormatPr defaultRowHeight="14.5" x14ac:dyDescent="0.35"/>
  <cols>
    <col min="1" max="1" width="34.90625" style="71" bestFit="1" customWidth="1"/>
    <col min="2" max="2" width="20.6328125" customWidth="1"/>
    <col min="3" max="3" width="29.54296875" customWidth="1"/>
    <col min="4" max="11" width="20.6328125" customWidth="1"/>
  </cols>
  <sheetData>
    <row r="1" spans="1:11" ht="15" thickBot="1" x14ac:dyDescent="0.4"/>
    <row r="2" spans="1:11" ht="15" customHeight="1" x14ac:dyDescent="0.35">
      <c r="A2" s="169" t="s">
        <v>259</v>
      </c>
      <c r="B2" s="182" t="s">
        <v>387</v>
      </c>
      <c r="C2" s="182"/>
      <c r="D2" s="182"/>
      <c r="E2" s="182"/>
      <c r="F2" s="174" t="s">
        <v>745</v>
      </c>
      <c r="G2" s="174"/>
      <c r="H2" s="174"/>
      <c r="I2" s="175"/>
      <c r="J2" s="176" t="s">
        <v>742</v>
      </c>
      <c r="K2" s="179" t="s">
        <v>408</v>
      </c>
    </row>
    <row r="3" spans="1:11" ht="15" customHeight="1" x14ac:dyDescent="0.35">
      <c r="A3" s="170"/>
      <c r="B3" s="183" t="s">
        <v>390</v>
      </c>
      <c r="C3" s="184"/>
      <c r="D3" s="185" t="s">
        <v>393</v>
      </c>
      <c r="E3" s="184"/>
      <c r="F3" s="172" t="s">
        <v>399</v>
      </c>
      <c r="G3" s="173"/>
      <c r="H3" s="172" t="s">
        <v>402</v>
      </c>
      <c r="I3" s="173"/>
      <c r="J3" s="177"/>
      <c r="K3" s="180"/>
    </row>
    <row r="4" spans="1:11" ht="15" customHeight="1" x14ac:dyDescent="0.35">
      <c r="A4" s="171"/>
      <c r="B4" s="66" t="s">
        <v>415</v>
      </c>
      <c r="C4" s="67" t="s">
        <v>418</v>
      </c>
      <c r="D4" s="68" t="s">
        <v>415</v>
      </c>
      <c r="E4" s="67" t="s">
        <v>418</v>
      </c>
      <c r="F4" s="69" t="s">
        <v>415</v>
      </c>
      <c r="G4" s="70" t="s">
        <v>418</v>
      </c>
      <c r="H4" s="69" t="s">
        <v>415</v>
      </c>
      <c r="I4" s="70" t="s">
        <v>418</v>
      </c>
      <c r="J4" s="178"/>
      <c r="K4" s="181"/>
    </row>
    <row r="5" spans="1:11" ht="24" customHeight="1" x14ac:dyDescent="0.35">
      <c r="A5" s="126" t="s">
        <v>681</v>
      </c>
      <c r="B5" s="123" t="s">
        <v>23</v>
      </c>
      <c r="C5" s="123" t="s">
        <v>24</v>
      </c>
      <c r="D5" s="123" t="s">
        <v>25</v>
      </c>
      <c r="E5" s="123" t="s">
        <v>26</v>
      </c>
      <c r="F5" s="123" t="s">
        <v>27</v>
      </c>
      <c r="G5" s="123" t="s">
        <v>28</v>
      </c>
      <c r="H5" s="123" t="s">
        <v>29</v>
      </c>
      <c r="I5" s="123" t="s">
        <v>30</v>
      </c>
      <c r="J5" s="124" t="s">
        <v>31</v>
      </c>
      <c r="K5" s="125" t="s">
        <v>32</v>
      </c>
    </row>
    <row r="6" spans="1:11" ht="54.75" customHeight="1" x14ac:dyDescent="0.35">
      <c r="A6" s="126" t="s">
        <v>825</v>
      </c>
      <c r="B6" s="123" t="s">
        <v>33</v>
      </c>
      <c r="C6" s="123" t="s">
        <v>34</v>
      </c>
      <c r="D6" s="123" t="s">
        <v>35</v>
      </c>
      <c r="E6" s="123" t="s">
        <v>36</v>
      </c>
      <c r="F6" s="123" t="s">
        <v>37</v>
      </c>
      <c r="G6" s="123" t="s">
        <v>38</v>
      </c>
      <c r="H6" s="123" t="s">
        <v>39</v>
      </c>
      <c r="I6" s="123" t="s">
        <v>40</v>
      </c>
      <c r="J6" s="124" t="s">
        <v>41</v>
      </c>
      <c r="K6" s="125" t="s">
        <v>42</v>
      </c>
    </row>
    <row r="7" spans="1:11" ht="48" x14ac:dyDescent="0.35">
      <c r="A7" s="127" t="s">
        <v>826</v>
      </c>
      <c r="B7" s="123" t="s">
        <v>43</v>
      </c>
      <c r="C7" s="123" t="s">
        <v>44</v>
      </c>
      <c r="D7" s="123" t="s">
        <v>45</v>
      </c>
      <c r="E7" s="123" t="s">
        <v>46</v>
      </c>
      <c r="F7" s="123" t="s">
        <v>47</v>
      </c>
      <c r="G7" s="123" t="s">
        <v>48</v>
      </c>
      <c r="H7" s="123" t="s">
        <v>49</v>
      </c>
      <c r="I7" s="123" t="s">
        <v>50</v>
      </c>
      <c r="J7" s="124" t="s">
        <v>51</v>
      </c>
      <c r="K7" s="125" t="s">
        <v>52</v>
      </c>
    </row>
    <row r="8" spans="1:11" ht="48" x14ac:dyDescent="0.35">
      <c r="A8" s="128" t="s">
        <v>688</v>
      </c>
      <c r="B8" s="123" t="s">
        <v>53</v>
      </c>
      <c r="C8" s="123" t="s">
        <v>54</v>
      </c>
      <c r="D8" s="123" t="s">
        <v>55</v>
      </c>
      <c r="E8" s="123" t="s">
        <v>56</v>
      </c>
      <c r="F8" s="123" t="s">
        <v>57</v>
      </c>
      <c r="G8" s="123" t="s">
        <v>58</v>
      </c>
      <c r="H8" s="123" t="s">
        <v>59</v>
      </c>
      <c r="I8" s="123" t="s">
        <v>60</v>
      </c>
      <c r="J8" s="124" t="s">
        <v>61</v>
      </c>
      <c r="K8" s="125" t="s">
        <v>62</v>
      </c>
    </row>
    <row r="9" spans="1:11" ht="24" customHeight="1" x14ac:dyDescent="0.35">
      <c r="A9" s="122" t="s">
        <v>268</v>
      </c>
      <c r="B9" s="123" t="s">
        <v>63</v>
      </c>
      <c r="C9" s="123" t="s">
        <v>64</v>
      </c>
      <c r="D9" s="123" t="s">
        <v>65</v>
      </c>
      <c r="E9" s="123" t="s">
        <v>66</v>
      </c>
      <c r="F9" s="123" t="s">
        <v>67</v>
      </c>
      <c r="G9" s="123" t="s">
        <v>68</v>
      </c>
      <c r="H9" s="123" t="s">
        <v>69</v>
      </c>
      <c r="I9" s="123" t="s">
        <v>70</v>
      </c>
      <c r="J9" s="124" t="s">
        <v>71</v>
      </c>
      <c r="K9" s="125" t="s">
        <v>72</v>
      </c>
    </row>
    <row r="10" spans="1:11" ht="36" x14ac:dyDescent="0.35">
      <c r="A10" s="122" t="s">
        <v>751</v>
      </c>
      <c r="B10" s="123" t="s">
        <v>73</v>
      </c>
      <c r="C10" s="123" t="s">
        <v>74</v>
      </c>
      <c r="D10" s="123" t="s">
        <v>75</v>
      </c>
      <c r="E10" s="123" t="s">
        <v>76</v>
      </c>
      <c r="F10" s="123" t="s">
        <v>77</v>
      </c>
      <c r="G10" s="123" t="s">
        <v>78</v>
      </c>
      <c r="H10" s="123" t="s">
        <v>79</v>
      </c>
      <c r="I10" s="123" t="s">
        <v>80</v>
      </c>
      <c r="J10" s="124" t="s">
        <v>81</v>
      </c>
      <c r="K10" s="125" t="s">
        <v>82</v>
      </c>
    </row>
    <row r="11" spans="1:11" ht="36" x14ac:dyDescent="0.35">
      <c r="A11" s="122" t="s">
        <v>827</v>
      </c>
      <c r="B11" s="123" t="s">
        <v>83</v>
      </c>
      <c r="C11" s="123" t="s">
        <v>84</v>
      </c>
      <c r="D11" s="123" t="s">
        <v>85</v>
      </c>
      <c r="E11" s="123" t="s">
        <v>86</v>
      </c>
      <c r="F11" s="123" t="s">
        <v>87</v>
      </c>
      <c r="G11" s="123" t="s">
        <v>88</v>
      </c>
      <c r="H11" s="123" t="s">
        <v>89</v>
      </c>
      <c r="I11" s="123" t="s">
        <v>90</v>
      </c>
      <c r="J11" s="124" t="s">
        <v>91</v>
      </c>
      <c r="K11" s="125" t="s">
        <v>92</v>
      </c>
    </row>
    <row r="12" spans="1:11" ht="48" x14ac:dyDescent="0.35">
      <c r="A12" s="122" t="s">
        <v>828</v>
      </c>
      <c r="B12" s="123" t="s">
        <v>93</v>
      </c>
      <c r="C12" s="123" t="s">
        <v>94</v>
      </c>
      <c r="D12" s="123" t="s">
        <v>95</v>
      </c>
      <c r="E12" s="123" t="s">
        <v>96</v>
      </c>
      <c r="F12" s="123" t="s">
        <v>97</v>
      </c>
      <c r="G12" s="123" t="s">
        <v>98</v>
      </c>
      <c r="H12" s="123" t="s">
        <v>99</v>
      </c>
      <c r="I12" s="123" t="s">
        <v>100</v>
      </c>
      <c r="J12" s="124" t="s">
        <v>101</v>
      </c>
      <c r="K12" s="129" t="s">
        <v>102</v>
      </c>
    </row>
    <row r="13" spans="1:11" ht="36" x14ac:dyDescent="0.35">
      <c r="A13" s="122" t="s">
        <v>829</v>
      </c>
      <c r="B13" s="123" t="s">
        <v>103</v>
      </c>
      <c r="C13" s="123" t="s">
        <v>104</v>
      </c>
      <c r="D13" s="123" t="s">
        <v>105</v>
      </c>
      <c r="E13" s="123" t="s">
        <v>106</v>
      </c>
      <c r="F13" s="123" t="s">
        <v>107</v>
      </c>
      <c r="G13" s="123" t="s">
        <v>108</v>
      </c>
      <c r="H13" s="123" t="s">
        <v>109</v>
      </c>
      <c r="I13" s="123" t="s">
        <v>110</v>
      </c>
      <c r="J13" s="124" t="s">
        <v>111</v>
      </c>
      <c r="K13" s="125" t="s">
        <v>112</v>
      </c>
    </row>
    <row r="14" spans="1:11" ht="36" x14ac:dyDescent="0.35">
      <c r="A14" s="130" t="s">
        <v>830</v>
      </c>
      <c r="B14" s="123" t="s">
        <v>113</v>
      </c>
      <c r="C14" s="123" t="s">
        <v>114</v>
      </c>
      <c r="D14" s="123" t="s">
        <v>115</v>
      </c>
      <c r="E14" s="123" t="s">
        <v>116</v>
      </c>
      <c r="F14" s="123" t="s">
        <v>117</v>
      </c>
      <c r="G14" s="123" t="s">
        <v>118</v>
      </c>
      <c r="H14" s="123" t="s">
        <v>119</v>
      </c>
      <c r="I14" s="123" t="s">
        <v>120</v>
      </c>
      <c r="J14" s="124" t="s">
        <v>121</v>
      </c>
      <c r="K14" s="125" t="s">
        <v>122</v>
      </c>
    </row>
    <row r="15" spans="1:11" ht="24" customHeight="1" x14ac:dyDescent="0.35">
      <c r="A15" s="72" t="s">
        <v>755</v>
      </c>
      <c r="B15" s="59" t="s">
        <v>123</v>
      </c>
      <c r="C15" s="59" t="s">
        <v>124</v>
      </c>
      <c r="D15" s="59" t="s">
        <v>125</v>
      </c>
      <c r="E15" s="59" t="s">
        <v>126</v>
      </c>
      <c r="F15" s="59" t="s">
        <v>127</v>
      </c>
      <c r="G15" s="59" t="s">
        <v>128</v>
      </c>
      <c r="H15" s="59" t="s">
        <v>129</v>
      </c>
      <c r="I15" s="59" t="s">
        <v>130</v>
      </c>
      <c r="J15" s="60" t="s">
        <v>131</v>
      </c>
      <c r="K15" s="61" t="s">
        <v>132</v>
      </c>
    </row>
    <row r="16" spans="1:11" ht="36" x14ac:dyDescent="0.35">
      <c r="A16" s="72" t="s">
        <v>286</v>
      </c>
      <c r="B16" s="59" t="s">
        <v>133</v>
      </c>
      <c r="C16" s="59" t="s">
        <v>134</v>
      </c>
      <c r="D16" s="59" t="s">
        <v>135</v>
      </c>
      <c r="E16" s="59" t="s">
        <v>136</v>
      </c>
      <c r="F16" s="59" t="s">
        <v>137</v>
      </c>
      <c r="G16" s="59" t="s">
        <v>138</v>
      </c>
      <c r="H16" s="59" t="s">
        <v>139</v>
      </c>
      <c r="I16" s="59" t="s">
        <v>140</v>
      </c>
      <c r="J16" s="60" t="s">
        <v>141</v>
      </c>
      <c r="K16" s="61" t="s">
        <v>142</v>
      </c>
    </row>
    <row r="17" spans="1:16" ht="36" customHeight="1" x14ac:dyDescent="0.35">
      <c r="A17" s="73" t="s">
        <v>831</v>
      </c>
      <c r="B17" s="123" t="s">
        <v>143</v>
      </c>
      <c r="C17" s="123" t="s">
        <v>144</v>
      </c>
      <c r="D17" s="123" t="s">
        <v>145</v>
      </c>
      <c r="E17" s="123" t="s">
        <v>146</v>
      </c>
      <c r="F17" s="123" t="s">
        <v>147</v>
      </c>
      <c r="G17" s="123" t="s">
        <v>148</v>
      </c>
      <c r="H17" s="123" t="s">
        <v>149</v>
      </c>
      <c r="I17" s="123" t="s">
        <v>150</v>
      </c>
      <c r="J17" s="124" t="s">
        <v>151</v>
      </c>
      <c r="K17" s="125" t="s">
        <v>152</v>
      </c>
    </row>
    <row r="18" spans="1:16" ht="108.5" thickBot="1" x14ac:dyDescent="0.4">
      <c r="A18" s="74" t="s">
        <v>289</v>
      </c>
      <c r="B18" s="62" t="s">
        <v>153</v>
      </c>
      <c r="C18" s="62" t="s">
        <v>154</v>
      </c>
      <c r="D18" s="62" t="s">
        <v>155</v>
      </c>
      <c r="E18" s="62" t="s">
        <v>156</v>
      </c>
      <c r="F18" s="62" t="s">
        <v>157</v>
      </c>
      <c r="G18" s="62" t="s">
        <v>158</v>
      </c>
      <c r="H18" s="62" t="s">
        <v>159</v>
      </c>
      <c r="I18" s="62" t="s">
        <v>160</v>
      </c>
      <c r="J18" s="63" t="s">
        <v>161</v>
      </c>
      <c r="K18" s="64" t="s">
        <v>162</v>
      </c>
    </row>
    <row r="20" spans="1:16" x14ac:dyDescent="0.35">
      <c r="A20" s="65" t="s">
        <v>292</v>
      </c>
    </row>
    <row r="21" spans="1:16" x14ac:dyDescent="0.35">
      <c r="A21" s="76"/>
      <c r="B21" s="47" t="s">
        <v>766</v>
      </c>
      <c r="C21" s="48" t="s">
        <v>408</v>
      </c>
    </row>
    <row r="22" spans="1:16" ht="72" x14ac:dyDescent="0.35">
      <c r="A22" s="122" t="s">
        <v>710</v>
      </c>
      <c r="B22" s="27" t="s">
        <v>163</v>
      </c>
      <c r="C22" s="27" t="s">
        <v>164</v>
      </c>
      <c r="P22" s="49"/>
    </row>
    <row r="23" spans="1:16" ht="36" x14ac:dyDescent="0.35">
      <c r="A23" s="122" t="s">
        <v>712</v>
      </c>
      <c r="B23" s="27" t="s">
        <v>165</v>
      </c>
      <c r="C23" s="18" t="s">
        <v>166</v>
      </c>
    </row>
    <row r="24" spans="1:16" ht="48" x14ac:dyDescent="0.35">
      <c r="A24" s="122" t="s">
        <v>832</v>
      </c>
      <c r="B24" s="27" t="s">
        <v>167</v>
      </c>
      <c r="C24" s="18" t="s">
        <v>168</v>
      </c>
    </row>
    <row r="25" spans="1:16" ht="48" x14ac:dyDescent="0.35">
      <c r="A25" s="122" t="s">
        <v>770</v>
      </c>
      <c r="B25" s="27" t="s">
        <v>169</v>
      </c>
      <c r="C25" s="18" t="s">
        <v>170</v>
      </c>
    </row>
    <row r="26" spans="1:16" x14ac:dyDescent="0.35">
      <c r="A26" s="75"/>
    </row>
    <row r="27" spans="1:16" ht="55" x14ac:dyDescent="0.35">
      <c r="A27" s="76"/>
      <c r="B27" s="47" t="s">
        <v>833</v>
      </c>
      <c r="C27" s="48" t="s">
        <v>834</v>
      </c>
    </row>
    <row r="28" spans="1:16" ht="24" x14ac:dyDescent="0.35">
      <c r="A28" s="77" t="s">
        <v>835</v>
      </c>
      <c r="B28" s="39" t="s">
        <v>171</v>
      </c>
      <c r="C28" s="39" t="s">
        <v>172</v>
      </c>
    </row>
    <row r="29" spans="1:16" ht="24" x14ac:dyDescent="0.35">
      <c r="A29" s="77" t="s">
        <v>836</v>
      </c>
      <c r="B29" s="39" t="s">
        <v>173</v>
      </c>
      <c r="C29" s="39" t="s">
        <v>174</v>
      </c>
    </row>
    <row r="30" spans="1:16" ht="24" x14ac:dyDescent="0.35">
      <c r="A30" s="77" t="s">
        <v>837</v>
      </c>
      <c r="B30" s="39" t="s">
        <v>175</v>
      </c>
      <c r="C30" s="39" t="s">
        <v>176</v>
      </c>
    </row>
    <row r="31" spans="1:16" ht="24" x14ac:dyDescent="0.35">
      <c r="A31" s="77" t="s">
        <v>838</v>
      </c>
      <c r="B31" s="39" t="s">
        <v>177</v>
      </c>
      <c r="C31" s="39" t="s">
        <v>178</v>
      </c>
    </row>
    <row r="32" spans="1:16" ht="24" x14ac:dyDescent="0.35">
      <c r="A32" s="77" t="s">
        <v>839</v>
      </c>
      <c r="B32" s="39" t="s">
        <v>179</v>
      </c>
      <c r="C32" s="39" t="s">
        <v>180</v>
      </c>
    </row>
    <row r="33" spans="1:3" ht="24" x14ac:dyDescent="0.35">
      <c r="A33" s="77" t="s">
        <v>840</v>
      </c>
      <c r="B33" s="39" t="s">
        <v>181</v>
      </c>
      <c r="C33" s="39" t="s">
        <v>182</v>
      </c>
    </row>
    <row r="34" spans="1:3" ht="36" x14ac:dyDescent="0.35">
      <c r="A34" s="77" t="s">
        <v>313</v>
      </c>
      <c r="B34" s="39" t="s">
        <v>183</v>
      </c>
      <c r="C34" s="39" t="s">
        <v>184</v>
      </c>
    </row>
    <row r="35" spans="1:3" x14ac:dyDescent="0.35">
      <c r="B35" s="31"/>
      <c r="C35" s="32"/>
    </row>
    <row r="36" spans="1:3" ht="55" x14ac:dyDescent="0.35">
      <c r="A36" s="76"/>
      <c r="B36" s="47" t="s">
        <v>841</v>
      </c>
      <c r="C36" s="48" t="s">
        <v>834</v>
      </c>
    </row>
    <row r="37" spans="1:3" ht="24" x14ac:dyDescent="0.35">
      <c r="A37" s="77" t="s">
        <v>842</v>
      </c>
      <c r="B37" s="39" t="s">
        <v>185</v>
      </c>
      <c r="C37" s="39" t="s">
        <v>186</v>
      </c>
    </row>
    <row r="38" spans="1:3" ht="24" x14ac:dyDescent="0.35">
      <c r="A38" s="77" t="s">
        <v>836</v>
      </c>
      <c r="B38" s="39" t="s">
        <v>187</v>
      </c>
      <c r="C38" s="39" t="s">
        <v>188</v>
      </c>
    </row>
    <row r="39" spans="1:3" ht="24" x14ac:dyDescent="0.35">
      <c r="A39" s="77" t="s">
        <v>322</v>
      </c>
      <c r="B39" s="39" t="s">
        <v>189</v>
      </c>
      <c r="C39" s="39" t="s">
        <v>190</v>
      </c>
    </row>
    <row r="40" spans="1:3" ht="24" x14ac:dyDescent="0.35">
      <c r="A40" s="77" t="s">
        <v>843</v>
      </c>
      <c r="B40" s="39" t="s">
        <v>191</v>
      </c>
      <c r="C40" s="39" t="s">
        <v>192</v>
      </c>
    </row>
    <row r="41" spans="1:3" ht="24" x14ac:dyDescent="0.35">
      <c r="A41" s="77" t="s">
        <v>328</v>
      </c>
      <c r="B41" s="39" t="s">
        <v>193</v>
      </c>
      <c r="C41" s="39" t="s">
        <v>194</v>
      </c>
    </row>
    <row r="42" spans="1:3" ht="24" x14ac:dyDescent="0.35">
      <c r="A42" s="77" t="s">
        <v>844</v>
      </c>
      <c r="B42" s="39" t="s">
        <v>195</v>
      </c>
      <c r="C42" s="39" t="s">
        <v>196</v>
      </c>
    </row>
    <row r="43" spans="1:3" ht="36" x14ac:dyDescent="0.35">
      <c r="A43" s="77" t="s">
        <v>334</v>
      </c>
      <c r="B43" s="39" t="s">
        <v>197</v>
      </c>
      <c r="C43" s="39" t="s">
        <v>198</v>
      </c>
    </row>
    <row r="44" spans="1:3" x14ac:dyDescent="0.35">
      <c r="A44" s="120"/>
      <c r="B44" s="121"/>
      <c r="C44" s="39"/>
    </row>
    <row r="45" spans="1:3" ht="69.5" x14ac:dyDescent="0.35">
      <c r="A45" s="76"/>
      <c r="B45" s="47" t="s">
        <v>845</v>
      </c>
      <c r="C45" s="48" t="s">
        <v>834</v>
      </c>
    </row>
    <row r="46" spans="1:3" ht="24" x14ac:dyDescent="0.35">
      <c r="A46" s="77" t="s">
        <v>846</v>
      </c>
      <c r="B46" s="39" t="s">
        <v>199</v>
      </c>
      <c r="C46" s="39" t="s">
        <v>200</v>
      </c>
    </row>
    <row r="47" spans="1:3" ht="24" x14ac:dyDescent="0.35">
      <c r="A47" s="77" t="s">
        <v>836</v>
      </c>
      <c r="B47" s="39" t="s">
        <v>201</v>
      </c>
      <c r="C47" s="39" t="s">
        <v>202</v>
      </c>
    </row>
    <row r="48" spans="1:3" ht="24" x14ac:dyDescent="0.35">
      <c r="A48" s="77" t="s">
        <v>343</v>
      </c>
      <c r="B48" s="39" t="s">
        <v>203</v>
      </c>
      <c r="C48" s="39" t="s">
        <v>204</v>
      </c>
    </row>
    <row r="49" spans="1:3" ht="24" x14ac:dyDescent="0.35">
      <c r="A49" s="77" t="s">
        <v>847</v>
      </c>
      <c r="B49" s="39" t="s">
        <v>205</v>
      </c>
      <c r="C49" s="39" t="s">
        <v>206</v>
      </c>
    </row>
    <row r="50" spans="1:3" ht="24" x14ac:dyDescent="0.35">
      <c r="A50" s="77" t="s">
        <v>349</v>
      </c>
      <c r="B50" s="39" t="s">
        <v>207</v>
      </c>
      <c r="C50" s="39" t="s">
        <v>208</v>
      </c>
    </row>
    <row r="51" spans="1:3" ht="24" x14ac:dyDescent="0.35">
      <c r="A51" s="77" t="s">
        <v>848</v>
      </c>
      <c r="B51" s="39" t="s">
        <v>209</v>
      </c>
      <c r="C51" s="39" t="s">
        <v>210</v>
      </c>
    </row>
    <row r="52" spans="1:3" ht="36" x14ac:dyDescent="0.35">
      <c r="A52" s="77" t="s">
        <v>355</v>
      </c>
      <c r="B52" s="39" t="s">
        <v>211</v>
      </c>
      <c r="C52" s="39" t="s">
        <v>212</v>
      </c>
    </row>
    <row r="53" spans="1:3" x14ac:dyDescent="0.35">
      <c r="A53" s="118"/>
      <c r="B53" s="39"/>
      <c r="C53" s="39"/>
    </row>
    <row r="54" spans="1:3" ht="48" x14ac:dyDescent="0.35">
      <c r="A54" s="78" t="s">
        <v>724</v>
      </c>
      <c r="B54" s="21" t="s">
        <v>654</v>
      </c>
      <c r="C54" s="22" t="s">
        <v>408</v>
      </c>
    </row>
    <row r="55" spans="1:3" ht="24" x14ac:dyDescent="0.35">
      <c r="A55" s="79" t="s">
        <v>849</v>
      </c>
      <c r="B55" s="50" t="s">
        <v>213</v>
      </c>
      <c r="C55" s="50" t="s">
        <v>214</v>
      </c>
    </row>
    <row r="56" spans="1:3" x14ac:dyDescent="0.35">
      <c r="A56" s="79" t="s">
        <v>728</v>
      </c>
      <c r="B56" s="50" t="s">
        <v>215</v>
      </c>
      <c r="C56" s="50" t="s">
        <v>216</v>
      </c>
    </row>
    <row r="57" spans="1:3" ht="24" x14ac:dyDescent="0.35">
      <c r="A57" s="79" t="s">
        <v>714</v>
      </c>
      <c r="B57" s="50" t="s">
        <v>217</v>
      </c>
      <c r="C57" s="50" t="s">
        <v>218</v>
      </c>
    </row>
    <row r="58" spans="1:3" x14ac:dyDescent="0.35">
      <c r="A58" s="79" t="s">
        <v>728</v>
      </c>
      <c r="B58" s="50" t="s">
        <v>219</v>
      </c>
      <c r="C58" s="50" t="s">
        <v>220</v>
      </c>
    </row>
    <row r="59" spans="1:3" x14ac:dyDescent="0.35">
      <c r="A59" s="80"/>
      <c r="B59" s="4"/>
      <c r="C59" s="4"/>
    </row>
    <row r="60" spans="1:3" x14ac:dyDescent="0.35">
      <c r="A60"/>
      <c r="B60" s="29"/>
    </row>
    <row r="61" spans="1:3" ht="72.5" x14ac:dyDescent="0.35">
      <c r="A61" s="24"/>
      <c r="B61" s="45" t="s">
        <v>850</v>
      </c>
      <c r="C61" s="22" t="s">
        <v>408</v>
      </c>
    </row>
    <row r="62" spans="1:3" ht="24" x14ac:dyDescent="0.35">
      <c r="A62" s="122" t="s">
        <v>851</v>
      </c>
      <c r="B62" s="27" t="s">
        <v>221</v>
      </c>
      <c r="C62" s="27" t="s">
        <v>222</v>
      </c>
    </row>
    <row r="63" spans="1:3" ht="24" x14ac:dyDescent="0.35">
      <c r="A63" s="122" t="s">
        <v>852</v>
      </c>
      <c r="B63" s="27" t="s">
        <v>223</v>
      </c>
      <c r="C63" s="27" t="s">
        <v>224</v>
      </c>
    </row>
    <row r="64" spans="1:3" x14ac:dyDescent="0.35">
      <c r="A64"/>
      <c r="B64" s="29"/>
    </row>
    <row r="65" spans="1:3" x14ac:dyDescent="0.35">
      <c r="A65"/>
      <c r="B65" s="29"/>
    </row>
    <row r="66" spans="1:3" ht="58" x14ac:dyDescent="0.35">
      <c r="A66" s="24"/>
      <c r="B66" s="45" t="s">
        <v>853</v>
      </c>
      <c r="C66" s="22" t="s">
        <v>408</v>
      </c>
    </row>
    <row r="67" spans="1:3" ht="24" x14ac:dyDescent="0.35">
      <c r="A67" s="122" t="s">
        <v>854</v>
      </c>
      <c r="B67" s="27" t="s">
        <v>225</v>
      </c>
      <c r="C67" s="18" t="s">
        <v>226</v>
      </c>
    </row>
    <row r="68" spans="1:3" ht="24" x14ac:dyDescent="0.35">
      <c r="A68" s="122" t="s">
        <v>855</v>
      </c>
      <c r="B68" s="27" t="s">
        <v>227</v>
      </c>
      <c r="C68" s="18" t="s">
        <v>228</v>
      </c>
    </row>
  </sheetData>
  <sheetProtection selectLockedCells="1"/>
  <mergeCells count="9">
    <mergeCell ref="A2:A4"/>
    <mergeCell ref="H3:I3"/>
    <mergeCell ref="F2:I2"/>
    <mergeCell ref="J2:J4"/>
    <mergeCell ref="K2:K4"/>
    <mergeCell ref="B2:E2"/>
    <mergeCell ref="B3:C3"/>
    <mergeCell ref="D3:E3"/>
    <mergeCell ref="F3:G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2:Q40"/>
  <sheetViews>
    <sheetView topLeftCell="EN1" zoomScale="80" zoomScaleNormal="80" workbookViewId="0">
      <selection activeCell="EN1" sqref="EN1"/>
    </sheetView>
  </sheetViews>
  <sheetFormatPr defaultRowHeight="14.5" x14ac:dyDescent="0.35"/>
  <cols>
    <col min="1" max="2" width="25.08984375" customWidth="1"/>
    <col min="3" max="14" width="15.6328125" customWidth="1"/>
    <col min="15" max="15" width="28.54296875" customWidth="1"/>
    <col min="16" max="16" width="15.08984375" customWidth="1"/>
  </cols>
  <sheetData>
    <row r="2" spans="1:2" x14ac:dyDescent="0.35">
      <c r="A2" s="58" t="s">
        <v>672</v>
      </c>
    </row>
    <row r="4" spans="1:2" x14ac:dyDescent="0.35">
      <c r="A4" t="s">
        <v>429</v>
      </c>
      <c r="B4" t="s">
        <v>429</v>
      </c>
    </row>
    <row r="5" spans="1:2" x14ac:dyDescent="0.35">
      <c r="A5" t="s">
        <v>434</v>
      </c>
      <c r="B5" t="s">
        <v>435</v>
      </c>
    </row>
    <row r="6" spans="1:2" x14ac:dyDescent="0.35">
      <c r="A6" t="s">
        <v>437</v>
      </c>
      <c r="B6" t="s">
        <v>856</v>
      </c>
    </row>
    <row r="7" spans="1:2" x14ac:dyDescent="0.35">
      <c r="A7" t="s">
        <v>440</v>
      </c>
      <c r="B7" t="s">
        <v>857</v>
      </c>
    </row>
    <row r="8" spans="1:2" x14ac:dyDescent="0.35">
      <c r="A8" t="s">
        <v>431</v>
      </c>
      <c r="B8" t="s">
        <v>432</v>
      </c>
    </row>
    <row r="9" spans="1:2" x14ac:dyDescent="0.35">
      <c r="A9" t="s">
        <v>443</v>
      </c>
    </row>
    <row r="11" spans="1:2" x14ac:dyDescent="0.35">
      <c r="A11" s="58" t="s">
        <v>747</v>
      </c>
    </row>
    <row r="12" spans="1:2" x14ac:dyDescent="0.35">
      <c r="A12" t="s">
        <v>415</v>
      </c>
      <c r="B12" t="s">
        <v>416</v>
      </c>
    </row>
    <row r="13" spans="1:2" x14ac:dyDescent="0.35">
      <c r="A13" t="s">
        <v>418</v>
      </c>
      <c r="B13" t="s">
        <v>419</v>
      </c>
    </row>
    <row r="14" spans="1:2" x14ac:dyDescent="0.35">
      <c r="A14" t="s">
        <v>421</v>
      </c>
    </row>
    <row r="15" spans="1:2" x14ac:dyDescent="0.35">
      <c r="A15" t="s">
        <v>424</v>
      </c>
    </row>
    <row r="20" spans="1:2" x14ac:dyDescent="0.35">
      <c r="A20" s="58" t="s">
        <v>674</v>
      </c>
    </row>
    <row r="21" spans="1:2" x14ac:dyDescent="0.35">
      <c r="A21" t="s">
        <v>14</v>
      </c>
      <c r="B21" t="s">
        <v>579</v>
      </c>
    </row>
    <row r="22" spans="1:2" x14ac:dyDescent="0.35">
      <c r="A22" t="s">
        <v>16</v>
      </c>
      <c r="B22" t="s">
        <v>573</v>
      </c>
    </row>
    <row r="25" spans="1:2" x14ac:dyDescent="0.35">
      <c r="A25" t="s">
        <v>488</v>
      </c>
      <c r="B25" t="s">
        <v>858</v>
      </c>
    </row>
    <row r="28" spans="1:2" x14ac:dyDescent="0.35">
      <c r="A28" s="58" t="s">
        <v>22</v>
      </c>
    </row>
    <row r="29" spans="1:2" x14ac:dyDescent="0.35">
      <c r="A29" t="s">
        <v>0</v>
      </c>
    </row>
    <row r="30" spans="1:2" x14ac:dyDescent="0.35">
      <c r="A30" t="s">
        <v>232</v>
      </c>
      <c r="B30" t="s">
        <v>859</v>
      </c>
    </row>
    <row r="33" spans="1:17" x14ac:dyDescent="0.35">
      <c r="A33" s="58" t="str">
        <f>Language!B63</f>
        <v>Codes LIST</v>
      </c>
      <c r="B33" s="58" t="s">
        <v>413</v>
      </c>
      <c r="C33" s="58" t="s">
        <v>427</v>
      </c>
      <c r="D33" s="58" t="s">
        <v>446</v>
      </c>
      <c r="E33" s="58" t="s">
        <v>454</v>
      </c>
      <c r="F33" s="58" t="s">
        <v>462</v>
      </c>
      <c r="G33" s="58" t="s">
        <v>474</v>
      </c>
      <c r="H33" s="58" t="s">
        <v>495</v>
      </c>
      <c r="I33" s="58" t="s">
        <v>510</v>
      </c>
      <c r="J33" s="58" t="s">
        <v>524</v>
      </c>
      <c r="K33" s="58" t="s">
        <v>544</v>
      </c>
      <c r="L33" s="58" t="s">
        <v>556</v>
      </c>
      <c r="M33" s="58" t="s">
        <v>576</v>
      </c>
      <c r="N33" s="58" t="s">
        <v>588</v>
      </c>
      <c r="O33" s="58" t="s">
        <v>860</v>
      </c>
      <c r="P33" s="58" t="s">
        <v>812</v>
      </c>
      <c r="Q33" s="58" t="s">
        <v>861</v>
      </c>
    </row>
    <row r="34" spans="1:17" x14ac:dyDescent="0.35">
      <c r="B34" t="str">
        <f>Language!B65</f>
        <v>Sentinel</v>
      </c>
      <c r="C34" t="str">
        <f>Language!B70</f>
        <v>ECDC</v>
      </c>
      <c r="D34" t="str">
        <f>Language!B77</f>
        <v>ECDC, WHO</v>
      </c>
      <c r="E34" t="str">
        <f>Language!B81</f>
        <v>WHO 2014</v>
      </c>
      <c r="F34" t="str">
        <f>Language!B87</f>
        <v>Yes, plan to report to TESSy</v>
      </c>
      <c r="G34" t="str">
        <f>Language!B92</f>
        <v>ILI</v>
      </c>
      <c r="H34" t="str">
        <f>Language!B100</f>
        <v>Epidemic threshold (MEM-based or national)</v>
      </c>
      <c r="I34" t="str">
        <f>Language!B106</f>
        <v>Yes, all severe respiratory cases admitted are tested for influenza at all (sentinel) hospitals (Comments can be provided in column C)</v>
      </c>
      <c r="J34" t="str">
        <f>Language!B111</f>
        <v>No denominator</v>
      </c>
      <c r="K34" t="str">
        <f>Language!B119</f>
        <v>No denominator</v>
      </c>
      <c r="L34" t="str">
        <f>Language!B126</f>
        <v>Yes, from ILI cases</v>
      </c>
      <c r="M34" t="str">
        <f>Language!B134</f>
        <v>No</v>
      </c>
      <c r="N34" t="str">
        <f>Language!B141</f>
        <v>Yes</v>
      </c>
      <c r="O34" t="str">
        <f>Language!B251</f>
        <v>Influenza only</v>
      </c>
      <c r="P34" t="str">
        <f>Language!B258</f>
        <v>Influenza</v>
      </c>
      <c r="Q34" t="str">
        <f>Language!B261</f>
        <v>using ILI cases only</v>
      </c>
    </row>
    <row r="35" spans="1:17" x14ac:dyDescent="0.35">
      <c r="B35" t="str">
        <f>Language!B66</f>
        <v>Universal</v>
      </c>
      <c r="C35" t="str">
        <f>Language!B71</f>
        <v>WHO 2014</v>
      </c>
      <c r="D35" t="str">
        <f>Language!B78</f>
        <v>National</v>
      </c>
      <c r="E35" t="str">
        <f>Language!B82</f>
        <v>WHO 2011</v>
      </c>
      <c r="F35" t="str">
        <f>Language!B88</f>
        <v>No, not planning to report to TESSy</v>
      </c>
      <c r="G35" t="str">
        <f>Language!B93</f>
        <v>ARI</v>
      </c>
      <c r="H35" t="str">
        <f>Language!B101</f>
        <v>Virological data (e.g. % pos)</v>
      </c>
      <c r="I35" t="str">
        <f>Language!B107</f>
        <v>Yes, a subset of severe respiratory cases are systematically tested for influenza at all (sentinel) hospitals (Comments can be provided in Column C)</v>
      </c>
      <c r="J35" t="str">
        <f>Language!B112</f>
        <v>Total number of influenza tests performed</v>
      </c>
      <c r="K35" t="str">
        <f>Language!B120</f>
        <v>Total population served by the hospitals</v>
      </c>
      <c r="L35" t="str">
        <f>Language!B127</f>
        <v>Yes, from ARI cases</v>
      </c>
      <c r="M35" t="str">
        <f>Language!B135</f>
        <v>Yes</v>
      </c>
      <c r="N35" t="str">
        <f>Language!B140</f>
        <v>No</v>
      </c>
      <c r="O35" t="str">
        <f>Language!B252</f>
        <v>RSV only</v>
      </c>
      <c r="Q35" t="str">
        <f>Language!B262</f>
        <v>using ARI cases only</v>
      </c>
    </row>
    <row r="36" spans="1:17" x14ac:dyDescent="0.35">
      <c r="B36" t="str">
        <f>Language!B67</f>
        <v>No system available</v>
      </c>
      <c r="C36" t="str">
        <f>Language!B72</f>
        <v>WHO 2011</v>
      </c>
      <c r="D36" t="str">
        <f>Language!B79</f>
        <v>No case definition used</v>
      </c>
      <c r="E36" t="str">
        <f>Language!B83</f>
        <v>WHO &lt;2011</v>
      </c>
      <c r="F36" t="str">
        <f>Language!B89</f>
        <v>Other (please describe in comment section)</v>
      </c>
      <c r="G36" t="str">
        <f>Language!B94</f>
        <v>SARI</v>
      </c>
      <c r="H36" t="str">
        <f>Language!B102</f>
        <v>Combination of methods (please describe in comment section)</v>
      </c>
      <c r="I36" t="str">
        <f>Language!B108</f>
        <v>No standard procedure is used. If feasable, please describe the common practice in Column C)</v>
      </c>
      <c r="J36" t="str">
        <f>Language!B113</f>
        <v>Total population served by the hospitals</v>
      </c>
      <c r="K36" t="str">
        <f>Language!B121</f>
        <v>Total hospital admissions</v>
      </c>
      <c r="L36" t="str">
        <f>Language!B128</f>
        <v>Yes, from SARI cases</v>
      </c>
      <c r="M36" t="str">
        <f>Language!B136</f>
        <v>Yes, only for… (please describe)</v>
      </c>
      <c r="O36" t="str">
        <f>Language!B253</f>
        <v>SARS-CoV-2 only</v>
      </c>
      <c r="Q36" t="str">
        <f>Language!B263</f>
        <v>using ILI and ARI cases separately</v>
      </c>
    </row>
    <row r="37" spans="1:17" x14ac:dyDescent="0.35">
      <c r="B37" t="str">
        <f>Language!B68</f>
        <v>System in place, but not reported to TESSy</v>
      </c>
      <c r="C37" t="str">
        <f>Language!B73</f>
        <v>WHO &lt;2011</v>
      </c>
      <c r="E37" t="str">
        <f>Language!B84</f>
        <v>National</v>
      </c>
      <c r="F37" t="str">
        <f>Language!B90</f>
        <v>Not applicable</v>
      </c>
      <c r="G37" t="str">
        <f>Language!B95</f>
        <v>Laboratory-confirmed SARI</v>
      </c>
      <c r="H37" t="str">
        <f>Language!B103</f>
        <v>Other (please describe in comment section)</v>
      </c>
      <c r="I37" t="str">
        <f>Language!B109</f>
        <v>Other (please describe)</v>
      </c>
      <c r="J37" t="str">
        <f>Language!B114</f>
        <v>Total all-cause admissions in the hospitals</v>
      </c>
      <c r="K37" t="str">
        <f>Language!B122</f>
        <v>Total admissions in wards participating in surveillance</v>
      </c>
      <c r="L37" t="str">
        <f>Language!B129</f>
        <v>Yes, a combination of two or more of the above (please describe)</v>
      </c>
      <c r="M37" t="str">
        <f>Language!B137</f>
        <v>Not known</v>
      </c>
      <c r="O37" t="str">
        <f>Language!B254</f>
        <v xml:space="preserve">Influenza &amp; RSV </v>
      </c>
      <c r="Q37" t="str">
        <f>Language!B264</f>
        <v>using combined ILI and ARI cases</v>
      </c>
    </row>
    <row r="38" spans="1:17" x14ac:dyDescent="0.35">
      <c r="C38" t="str">
        <f>Language!B74</f>
        <v>National</v>
      </c>
      <c r="E38" t="str">
        <f>Language!B85</f>
        <v>No case definition used</v>
      </c>
      <c r="G38" t="str">
        <f>Language!B96</f>
        <v>Non-sentinel</v>
      </c>
      <c r="H38" t="str">
        <f>Language!B104</f>
        <v>Not determined</v>
      </c>
      <c r="J38" t="str">
        <f>Language!B115</f>
        <v>Total ICU admissions</v>
      </c>
      <c r="K38" t="str">
        <f>Language!B123</f>
        <v>Other, please describe</v>
      </c>
      <c r="L38" t="str">
        <f>Language!B130</f>
        <v>Yes, but other (please describe)</v>
      </c>
      <c r="M38" t="str">
        <f>Language!B138</f>
        <v>Other (please describe)</v>
      </c>
      <c r="O38" t="str">
        <f>Language!B255</f>
        <v>Influenza &amp; SARS-CoV-2</v>
      </c>
      <c r="Q38" t="str">
        <f>Language!B265</f>
        <v>Not applicable</v>
      </c>
    </row>
    <row r="39" spans="1:17" x14ac:dyDescent="0.35">
      <c r="C39" t="str">
        <f>Language!B75</f>
        <v>No case definition used</v>
      </c>
      <c r="G39" t="str">
        <f>Language!B97</f>
        <v>Combination of 2 or more, please describe the data sources in comment section</v>
      </c>
      <c r="J39" t="str">
        <f>Language!B116</f>
        <v>Other, please describe</v>
      </c>
      <c r="K39" t="str">
        <f>Language!B124</f>
        <v>Not applicable</v>
      </c>
      <c r="L39" t="str">
        <f>Language!B131</f>
        <v>No</v>
      </c>
      <c r="O39" t="str">
        <f>Language!B256</f>
        <v>RSV &amp; SARS-CoV-2</v>
      </c>
    </row>
    <row r="40" spans="1:17" x14ac:dyDescent="0.35">
      <c r="G40" t="str">
        <f>Language!B98</f>
        <v>Other (please describe in comment section)</v>
      </c>
      <c r="J40" t="str">
        <f>Language!B117</f>
        <v>Not applicable</v>
      </c>
      <c r="L40" t="str">
        <f>Language!B132</f>
        <v>Not applicable</v>
      </c>
      <c r="O40" t="str">
        <f>Language!B257</f>
        <v>Influenza, RSV &amp; SARS-CoV-2</v>
      </c>
    </row>
  </sheetData>
  <sheetProtection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1"/>
  <sheetViews>
    <sheetView zoomScale="80" zoomScaleNormal="80" workbookViewId="0">
      <selection activeCell="EN1" sqref="EN1"/>
    </sheetView>
  </sheetViews>
  <sheetFormatPr defaultRowHeight="14.5" x14ac:dyDescent="0.35"/>
  <cols>
    <col min="1" max="1" width="17.08984375" customWidth="1"/>
    <col min="2" max="2" width="12.90625" style="33" customWidth="1"/>
    <col min="3" max="3" width="14.6328125" customWidth="1"/>
    <col min="4" max="4" width="16.36328125" customWidth="1"/>
    <col min="5" max="5" width="15.6328125" customWidth="1"/>
    <col min="6" max="6" width="23.6328125" customWidth="1"/>
    <col min="7" max="7" width="13.08984375" style="33" customWidth="1"/>
    <col min="8" max="8" width="25.36328125" customWidth="1"/>
    <col min="9" max="9" width="20.08984375" customWidth="1"/>
    <col min="10" max="10" width="15.6328125" customWidth="1"/>
  </cols>
  <sheetData>
    <row r="1" spans="1:10" ht="15" customHeight="1" x14ac:dyDescent="0.35">
      <c r="A1" t="str">
        <f>Language!$C$246</f>
        <v>Total population:</v>
      </c>
      <c r="B1" s="33">
        <f>Countries!$C$2</f>
        <v>2862427</v>
      </c>
      <c r="C1" t="str">
        <f>Language!$C$247</f>
        <v>Income group:</v>
      </c>
      <c r="D1" t="str">
        <f>Countries!$D$2</f>
        <v>upper middle</v>
      </c>
      <c r="E1" t="str">
        <f>Language!$C$178</f>
        <v>Notes</v>
      </c>
      <c r="F1" t="str">
        <f>Language!$D$246</f>
        <v>Численность населения:</v>
      </c>
      <c r="G1" s="33">
        <f>Countries!$C$2</f>
        <v>2862427</v>
      </c>
      <c r="H1" t="str">
        <f>Language!$D$247</f>
        <v>Уровень дохода страны:</v>
      </c>
      <c r="I1" t="str">
        <f>Countries!$F$2</f>
        <v>средне-высокий</v>
      </c>
      <c r="J1" t="str">
        <f>Language!$D$178</f>
        <v>Примечания</v>
      </c>
    </row>
  </sheetData>
  <sheetProtection select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59"/>
  <sheetViews>
    <sheetView zoomScale="80" zoomScaleNormal="80" workbookViewId="0">
      <selection activeCell="EN1" sqref="EN1"/>
    </sheetView>
  </sheetViews>
  <sheetFormatPr defaultRowHeight="14.5" x14ac:dyDescent="0.35"/>
  <cols>
    <col min="1" max="1" width="23.36328125" customWidth="1"/>
    <col min="3" max="3" width="14" customWidth="1"/>
    <col min="4" max="4" width="21.6328125" customWidth="1"/>
    <col min="5" max="5" width="26.90625" customWidth="1"/>
    <col min="6" max="6" width="21.6328125" customWidth="1"/>
    <col min="8" max="8" width="17.453125" customWidth="1"/>
    <col min="9" max="9" width="30.08984375" customWidth="1"/>
  </cols>
  <sheetData>
    <row r="1" spans="1:9" x14ac:dyDescent="0.35">
      <c r="A1" t="s">
        <v>862</v>
      </c>
      <c r="B1" t="s">
        <v>21</v>
      </c>
      <c r="C1" t="s">
        <v>863</v>
      </c>
      <c r="D1" t="s">
        <v>864</v>
      </c>
      <c r="E1" t="s">
        <v>865</v>
      </c>
      <c r="F1" t="s">
        <v>866</v>
      </c>
      <c r="H1" t="s">
        <v>0</v>
      </c>
      <c r="I1" t="s">
        <v>232</v>
      </c>
    </row>
    <row r="2" spans="1:9" x14ac:dyDescent="0.35">
      <c r="A2" t="s">
        <v>867</v>
      </c>
      <c r="B2">
        <v>2023</v>
      </c>
      <c r="C2" s="34">
        <v>2862427</v>
      </c>
      <c r="D2" s="35" t="s">
        <v>868</v>
      </c>
      <c r="E2" s="36" t="s">
        <v>869</v>
      </c>
      <c r="F2" s="35" t="s">
        <v>870</v>
      </c>
      <c r="H2" t="s">
        <v>871</v>
      </c>
      <c r="I2" t="s">
        <v>872</v>
      </c>
    </row>
    <row r="3" spans="1:9" x14ac:dyDescent="0.35">
      <c r="A3" s="35" t="s">
        <v>873</v>
      </c>
      <c r="B3">
        <v>2023</v>
      </c>
      <c r="C3" s="34">
        <v>81011</v>
      </c>
      <c r="D3" s="35" t="s">
        <v>874</v>
      </c>
      <c r="E3" s="36" t="s">
        <v>875</v>
      </c>
      <c r="F3" s="35" t="s">
        <v>876</v>
      </c>
      <c r="H3" t="s">
        <v>874</v>
      </c>
      <c r="I3" t="s">
        <v>876</v>
      </c>
    </row>
    <row r="4" spans="1:9" x14ac:dyDescent="0.35">
      <c r="A4" t="s">
        <v>877</v>
      </c>
      <c r="B4">
        <v>2023</v>
      </c>
      <c r="C4" s="34">
        <v>2969001</v>
      </c>
      <c r="D4" s="35" t="s">
        <v>868</v>
      </c>
      <c r="E4" s="36" t="s">
        <v>878</v>
      </c>
      <c r="F4" s="35" t="s">
        <v>879</v>
      </c>
      <c r="H4" t="s">
        <v>868</v>
      </c>
      <c r="I4" t="s">
        <v>870</v>
      </c>
    </row>
    <row r="5" spans="1:9" x14ac:dyDescent="0.35">
      <c r="A5" t="s">
        <v>880</v>
      </c>
      <c r="B5">
        <v>2023</v>
      </c>
      <c r="C5" s="34">
        <v>8837707</v>
      </c>
      <c r="D5" s="35" t="s">
        <v>874</v>
      </c>
      <c r="E5" s="36" t="s">
        <v>881</v>
      </c>
      <c r="F5" s="35" t="s">
        <v>876</v>
      </c>
      <c r="H5" t="s">
        <v>882</v>
      </c>
      <c r="I5" t="s">
        <v>879</v>
      </c>
    </row>
    <row r="6" spans="1:9" x14ac:dyDescent="0.35">
      <c r="A6" t="s">
        <v>883</v>
      </c>
      <c r="B6">
        <v>2023</v>
      </c>
      <c r="C6" s="34">
        <v>9854050</v>
      </c>
      <c r="D6" s="35" t="s">
        <v>868</v>
      </c>
      <c r="E6" s="36" t="s">
        <v>884</v>
      </c>
      <c r="F6" s="35" t="s">
        <v>870</v>
      </c>
      <c r="H6" t="s">
        <v>885</v>
      </c>
      <c r="I6" s="29" t="s">
        <v>886</v>
      </c>
    </row>
    <row r="7" spans="1:9" x14ac:dyDescent="0.35">
      <c r="A7" t="s">
        <v>887</v>
      </c>
      <c r="B7">
        <v>2023</v>
      </c>
      <c r="C7" s="34">
        <v>9483499</v>
      </c>
      <c r="D7" s="35" t="s">
        <v>868</v>
      </c>
      <c r="E7" s="36" t="s">
        <v>888</v>
      </c>
      <c r="F7" s="35" t="s">
        <v>870</v>
      </c>
      <c r="H7" t="s">
        <v>889</v>
      </c>
    </row>
    <row r="8" spans="1:9" x14ac:dyDescent="0.35">
      <c r="A8" t="s">
        <v>890</v>
      </c>
      <c r="B8">
        <v>2023</v>
      </c>
      <c r="C8" s="34">
        <v>11433256</v>
      </c>
      <c r="D8" s="35" t="s">
        <v>874</v>
      </c>
      <c r="E8" s="36" t="s">
        <v>891</v>
      </c>
      <c r="F8" s="35" t="s">
        <v>876</v>
      </c>
    </row>
    <row r="9" spans="1:9" x14ac:dyDescent="0.35">
      <c r="A9" t="s">
        <v>892</v>
      </c>
      <c r="B9">
        <v>2023</v>
      </c>
      <c r="C9" s="34">
        <v>3437453</v>
      </c>
      <c r="D9" s="35" t="s">
        <v>868</v>
      </c>
      <c r="E9" s="36" t="s">
        <v>893</v>
      </c>
      <c r="F9" s="35" t="s">
        <v>870</v>
      </c>
    </row>
    <row r="10" spans="1:9" x14ac:dyDescent="0.35">
      <c r="A10" t="s">
        <v>894</v>
      </c>
      <c r="B10">
        <v>2023</v>
      </c>
      <c r="C10" s="34">
        <v>7097796</v>
      </c>
      <c r="D10" s="35" t="s">
        <v>868</v>
      </c>
      <c r="E10" s="36" t="s">
        <v>895</v>
      </c>
      <c r="F10" s="35" t="s">
        <v>870</v>
      </c>
    </row>
    <row r="11" spans="1:9" x14ac:dyDescent="0.35">
      <c r="A11" t="s">
        <v>896</v>
      </c>
      <c r="B11">
        <v>2023</v>
      </c>
      <c r="C11" s="34">
        <v>4124531</v>
      </c>
      <c r="D11" s="35" t="s">
        <v>874</v>
      </c>
      <c r="E11" s="36" t="s">
        <v>897</v>
      </c>
      <c r="F11" s="35" t="s">
        <v>876</v>
      </c>
    </row>
    <row r="12" spans="1:9" x14ac:dyDescent="0.35">
      <c r="A12" t="s">
        <v>898</v>
      </c>
      <c r="B12">
        <v>2023</v>
      </c>
      <c r="C12" s="34">
        <v>870787</v>
      </c>
      <c r="D12" s="35" t="s">
        <v>874</v>
      </c>
      <c r="E12" s="36" t="s">
        <v>899</v>
      </c>
      <c r="F12" s="35" t="s">
        <v>876</v>
      </c>
    </row>
    <row r="13" spans="1:9" x14ac:dyDescent="0.35">
      <c r="A13" t="s">
        <v>900</v>
      </c>
      <c r="B13">
        <v>2023</v>
      </c>
      <c r="C13" s="34">
        <v>10626430</v>
      </c>
      <c r="D13" s="35" t="s">
        <v>874</v>
      </c>
      <c r="E13" s="36" t="s">
        <v>901</v>
      </c>
      <c r="F13" s="35" t="s">
        <v>876</v>
      </c>
    </row>
    <row r="14" spans="1:9" x14ac:dyDescent="0.35">
      <c r="A14" t="s">
        <v>902</v>
      </c>
      <c r="B14">
        <v>2023</v>
      </c>
      <c r="C14" s="34">
        <v>5814461</v>
      </c>
      <c r="D14" s="35" t="s">
        <v>874</v>
      </c>
      <c r="E14" s="36" t="s">
        <v>903</v>
      </c>
      <c r="F14" s="35" t="s">
        <v>876</v>
      </c>
    </row>
    <row r="15" spans="1:9" x14ac:dyDescent="0.35">
      <c r="A15" t="s">
        <v>1</v>
      </c>
      <c r="B15">
        <v>2023</v>
      </c>
      <c r="C15" s="34">
        <v>1321977</v>
      </c>
      <c r="D15" s="35" t="s">
        <v>874</v>
      </c>
      <c r="E15" s="36" t="s">
        <v>904</v>
      </c>
      <c r="F15" s="35" t="s">
        <v>876</v>
      </c>
    </row>
    <row r="16" spans="1:9" x14ac:dyDescent="0.35">
      <c r="A16" t="s">
        <v>905</v>
      </c>
      <c r="B16">
        <v>2023</v>
      </c>
      <c r="C16" s="34">
        <v>5523904</v>
      </c>
      <c r="D16" s="35" t="s">
        <v>874</v>
      </c>
      <c r="E16" s="36" t="s">
        <v>906</v>
      </c>
      <c r="F16" s="35" t="s">
        <v>876</v>
      </c>
    </row>
    <row r="17" spans="1:6" x14ac:dyDescent="0.35">
      <c r="A17" t="s">
        <v>907</v>
      </c>
      <c r="B17">
        <v>2023</v>
      </c>
      <c r="C17" s="34">
        <v>64668129</v>
      </c>
      <c r="D17" s="35" t="s">
        <v>874</v>
      </c>
      <c r="E17" s="36" t="s">
        <v>908</v>
      </c>
      <c r="F17" s="35" t="s">
        <v>876</v>
      </c>
    </row>
    <row r="18" spans="1:6" x14ac:dyDescent="0.35">
      <c r="A18" t="s">
        <v>909</v>
      </c>
      <c r="B18">
        <v>2023</v>
      </c>
      <c r="C18" s="34">
        <v>3720000</v>
      </c>
      <c r="D18" s="35" t="s">
        <v>868</v>
      </c>
      <c r="E18" s="36" t="s">
        <v>910</v>
      </c>
      <c r="F18" s="35" t="s">
        <v>870</v>
      </c>
    </row>
    <row r="19" spans="1:6" x14ac:dyDescent="0.35">
      <c r="A19" t="s">
        <v>911</v>
      </c>
      <c r="B19">
        <v>2023</v>
      </c>
      <c r="C19" s="34">
        <v>80475076</v>
      </c>
      <c r="D19" s="35" t="s">
        <v>874</v>
      </c>
      <c r="E19" s="36" t="s">
        <v>912</v>
      </c>
      <c r="F19" s="35" t="s">
        <v>876</v>
      </c>
    </row>
    <row r="20" spans="1:6" x14ac:dyDescent="0.35">
      <c r="A20" t="s">
        <v>913</v>
      </c>
      <c r="B20">
        <v>2023</v>
      </c>
      <c r="C20" s="34">
        <v>10732898</v>
      </c>
      <c r="D20" s="35" t="s">
        <v>874</v>
      </c>
      <c r="E20" s="36" t="s">
        <v>914</v>
      </c>
      <c r="F20" s="35" t="s">
        <v>876</v>
      </c>
    </row>
    <row r="21" spans="1:6" x14ac:dyDescent="0.35">
      <c r="A21" t="s">
        <v>915</v>
      </c>
      <c r="B21">
        <v>2023</v>
      </c>
      <c r="C21" s="34">
        <v>9775563.5</v>
      </c>
      <c r="D21" s="35" t="s">
        <v>874</v>
      </c>
      <c r="E21" s="36" t="s">
        <v>916</v>
      </c>
      <c r="F21" s="35" t="s">
        <v>876</v>
      </c>
    </row>
    <row r="22" spans="1:6" x14ac:dyDescent="0.35">
      <c r="A22" t="s">
        <v>917</v>
      </c>
      <c r="B22">
        <v>2023</v>
      </c>
      <c r="C22" s="34">
        <v>360562.5</v>
      </c>
      <c r="D22" s="35" t="s">
        <v>874</v>
      </c>
      <c r="E22" s="36" t="s">
        <v>918</v>
      </c>
      <c r="F22" s="35" t="s">
        <v>876</v>
      </c>
    </row>
    <row r="23" spans="1:6" x14ac:dyDescent="0.35">
      <c r="A23" t="s">
        <v>919</v>
      </c>
      <c r="B23">
        <v>2023</v>
      </c>
      <c r="C23" s="34">
        <v>4921500</v>
      </c>
      <c r="D23" s="35" t="s">
        <v>874</v>
      </c>
      <c r="E23" s="36" t="s">
        <v>920</v>
      </c>
      <c r="F23" s="35" t="s">
        <v>876</v>
      </c>
    </row>
    <row r="24" spans="1:6" x14ac:dyDescent="0.35">
      <c r="A24" t="s">
        <v>921</v>
      </c>
      <c r="B24">
        <v>2023</v>
      </c>
      <c r="C24" s="34">
        <v>8882800</v>
      </c>
      <c r="D24" s="35" t="s">
        <v>874</v>
      </c>
      <c r="E24" s="36" t="s">
        <v>922</v>
      </c>
      <c r="F24" s="35" t="s">
        <v>876</v>
      </c>
    </row>
    <row r="25" spans="1:6" x14ac:dyDescent="0.35">
      <c r="A25" t="s">
        <v>923</v>
      </c>
      <c r="B25">
        <v>2023</v>
      </c>
      <c r="C25" s="34">
        <v>60421759</v>
      </c>
      <c r="D25" s="35" t="s">
        <v>874</v>
      </c>
      <c r="E25" s="36" t="s">
        <v>924</v>
      </c>
      <c r="F25" s="35" t="s">
        <v>876</v>
      </c>
    </row>
    <row r="26" spans="1:6" x14ac:dyDescent="0.35">
      <c r="A26" t="s">
        <v>925</v>
      </c>
      <c r="B26">
        <v>2023</v>
      </c>
      <c r="C26" s="34">
        <v>18513673</v>
      </c>
      <c r="D26" s="35" t="s">
        <v>868</v>
      </c>
      <c r="E26" s="36" t="s">
        <v>926</v>
      </c>
      <c r="F26" s="35" t="s">
        <v>870</v>
      </c>
    </row>
    <row r="27" spans="1:6" x14ac:dyDescent="0.35">
      <c r="A27" t="s">
        <v>927</v>
      </c>
      <c r="B27">
        <v>2023</v>
      </c>
      <c r="C27" s="34">
        <v>6456500</v>
      </c>
      <c r="D27" s="35" t="s">
        <v>882</v>
      </c>
      <c r="E27" s="36" t="s">
        <v>928</v>
      </c>
      <c r="F27" s="35" t="s">
        <v>879</v>
      </c>
    </row>
    <row r="28" spans="1:6" x14ac:dyDescent="0.35">
      <c r="A28" t="s">
        <v>929</v>
      </c>
      <c r="B28">
        <v>2023</v>
      </c>
      <c r="C28" s="34">
        <v>1927174</v>
      </c>
      <c r="D28" s="35" t="s">
        <v>874</v>
      </c>
      <c r="E28" s="36" t="s">
        <v>930</v>
      </c>
      <c r="F28" s="35" t="s">
        <v>876</v>
      </c>
    </row>
    <row r="29" spans="1:6" x14ac:dyDescent="0.35">
      <c r="A29" t="s">
        <v>931</v>
      </c>
      <c r="B29">
        <v>2023</v>
      </c>
      <c r="C29" s="34">
        <v>2801543</v>
      </c>
      <c r="D29" s="35" t="s">
        <v>874</v>
      </c>
      <c r="E29" s="36" t="s">
        <v>932</v>
      </c>
      <c r="F29" s="35" t="s">
        <v>876</v>
      </c>
    </row>
    <row r="30" spans="1:6" x14ac:dyDescent="0.35">
      <c r="A30" t="s">
        <v>933</v>
      </c>
      <c r="B30">
        <v>2023</v>
      </c>
      <c r="C30" s="34">
        <v>576243</v>
      </c>
      <c r="D30" s="35" t="s">
        <v>874</v>
      </c>
      <c r="E30" s="36" t="s">
        <v>934</v>
      </c>
      <c r="F30" s="35" t="s">
        <v>876</v>
      </c>
    </row>
    <row r="31" spans="1:6" ht="15" customHeight="1" x14ac:dyDescent="0.35">
      <c r="A31" s="37" t="s">
        <v>935</v>
      </c>
      <c r="B31">
        <v>2023</v>
      </c>
      <c r="C31" s="38">
        <v>504115</v>
      </c>
      <c r="D31" s="36" t="s">
        <v>936</v>
      </c>
      <c r="E31" s="36" t="s">
        <v>937</v>
      </c>
      <c r="F31" s="35" t="s">
        <v>876</v>
      </c>
    </row>
    <row r="32" spans="1:6" x14ac:dyDescent="0.35">
      <c r="A32" s="35" t="s">
        <v>938</v>
      </c>
      <c r="B32">
        <v>2023</v>
      </c>
      <c r="C32" s="34">
        <v>38100</v>
      </c>
      <c r="D32" s="35" t="s">
        <v>874</v>
      </c>
      <c r="E32" s="36" t="s">
        <v>939</v>
      </c>
      <c r="F32" s="35" t="s">
        <v>876</v>
      </c>
    </row>
    <row r="33" spans="1:6" x14ac:dyDescent="0.35">
      <c r="A33" t="s">
        <v>940</v>
      </c>
      <c r="B33">
        <v>2023</v>
      </c>
      <c r="C33" s="34">
        <v>622271</v>
      </c>
      <c r="D33" s="35" t="s">
        <v>868</v>
      </c>
      <c r="E33" s="36" t="s">
        <v>941</v>
      </c>
      <c r="F33" s="35" t="s">
        <v>870</v>
      </c>
    </row>
    <row r="34" spans="1:6" x14ac:dyDescent="0.35">
      <c r="A34" t="s">
        <v>942</v>
      </c>
      <c r="B34">
        <v>2023</v>
      </c>
      <c r="C34" s="34">
        <v>17345368</v>
      </c>
      <c r="D34" s="35" t="s">
        <v>874</v>
      </c>
      <c r="E34" s="36" t="s">
        <v>943</v>
      </c>
      <c r="F34" s="35" t="s">
        <v>876</v>
      </c>
    </row>
    <row r="35" spans="1:6" x14ac:dyDescent="0.35">
      <c r="A35" s="51" t="s">
        <v>944</v>
      </c>
      <c r="B35">
        <v>2023</v>
      </c>
      <c r="C35" s="34">
        <v>2081012</v>
      </c>
      <c r="D35" s="35" t="s">
        <v>868</v>
      </c>
      <c r="E35" s="36" t="s">
        <v>945</v>
      </c>
      <c r="F35" s="35" t="s">
        <v>870</v>
      </c>
    </row>
    <row r="36" spans="1:6" x14ac:dyDescent="0.35">
      <c r="A36" t="s">
        <v>946</v>
      </c>
      <c r="B36">
        <v>2023</v>
      </c>
      <c r="C36" s="34">
        <v>5347896</v>
      </c>
      <c r="D36" s="35" t="s">
        <v>874</v>
      </c>
      <c r="E36" s="36" t="s">
        <v>947</v>
      </c>
      <c r="F36" s="35" t="s">
        <v>876</v>
      </c>
    </row>
    <row r="37" spans="1:6" x14ac:dyDescent="0.35">
      <c r="A37" t="s">
        <v>948</v>
      </c>
      <c r="B37">
        <v>2023</v>
      </c>
      <c r="C37" s="34">
        <v>38386476</v>
      </c>
      <c r="D37" s="35" t="s">
        <v>874</v>
      </c>
      <c r="E37" s="36" t="s">
        <v>949</v>
      </c>
      <c r="F37" s="35" t="s">
        <v>876</v>
      </c>
    </row>
    <row r="38" spans="1:6" x14ac:dyDescent="0.35">
      <c r="A38" t="s">
        <v>950</v>
      </c>
      <c r="B38">
        <v>2023</v>
      </c>
      <c r="C38" s="34">
        <v>10283822</v>
      </c>
      <c r="D38" s="35" t="s">
        <v>874</v>
      </c>
      <c r="E38" s="36" t="s">
        <v>951</v>
      </c>
      <c r="F38" s="35" t="s">
        <v>876</v>
      </c>
    </row>
    <row r="39" spans="1:6" x14ac:dyDescent="0.35">
      <c r="A39" t="s">
        <v>952</v>
      </c>
      <c r="B39">
        <v>2023</v>
      </c>
      <c r="C39" s="34">
        <v>3545124</v>
      </c>
      <c r="D39" s="35" t="s">
        <v>868</v>
      </c>
      <c r="E39" s="36" t="s">
        <v>953</v>
      </c>
      <c r="F39" s="35" t="s">
        <v>870</v>
      </c>
    </row>
    <row r="40" spans="1:6" x14ac:dyDescent="0.35">
      <c r="A40" t="s">
        <v>954</v>
      </c>
      <c r="B40">
        <v>2023</v>
      </c>
      <c r="C40" s="34">
        <v>22154572</v>
      </c>
      <c r="D40" s="35" t="s">
        <v>868</v>
      </c>
      <c r="E40" s="36" t="s">
        <v>955</v>
      </c>
      <c r="F40" s="35" t="s">
        <v>870</v>
      </c>
    </row>
    <row r="41" spans="1:6" x14ac:dyDescent="0.35">
      <c r="A41" t="s">
        <v>956</v>
      </c>
      <c r="B41">
        <v>2023</v>
      </c>
      <c r="C41" s="34">
        <v>146764655</v>
      </c>
      <c r="D41" s="35" t="s">
        <v>868</v>
      </c>
      <c r="E41" s="36" t="s">
        <v>957</v>
      </c>
      <c r="F41" s="35" t="s">
        <v>870</v>
      </c>
    </row>
    <row r="42" spans="1:6" x14ac:dyDescent="0.35">
      <c r="A42" s="35" t="s">
        <v>958</v>
      </c>
      <c r="B42">
        <v>2023</v>
      </c>
      <c r="C42" s="34">
        <v>33477</v>
      </c>
      <c r="D42" s="35" t="s">
        <v>874</v>
      </c>
      <c r="E42" s="36" t="s">
        <v>959</v>
      </c>
      <c r="F42" s="35" t="s">
        <v>876</v>
      </c>
    </row>
    <row r="43" spans="1:6" x14ac:dyDescent="0.35">
      <c r="A43" t="s">
        <v>960</v>
      </c>
      <c r="B43">
        <v>2023</v>
      </c>
      <c r="C43" s="34">
        <v>6982604</v>
      </c>
      <c r="D43" s="35" t="s">
        <v>868</v>
      </c>
      <c r="E43" s="36" t="s">
        <v>961</v>
      </c>
      <c r="F43" s="35" t="s">
        <v>870</v>
      </c>
    </row>
    <row r="44" spans="1:6" x14ac:dyDescent="0.35">
      <c r="A44" t="s">
        <v>962</v>
      </c>
      <c r="B44">
        <v>2023</v>
      </c>
      <c r="C44" s="34">
        <v>5454147</v>
      </c>
      <c r="D44" s="35" t="s">
        <v>874</v>
      </c>
      <c r="E44" s="36" t="s">
        <v>963</v>
      </c>
      <c r="F44" s="35" t="s">
        <v>876</v>
      </c>
    </row>
    <row r="45" spans="1:6" x14ac:dyDescent="0.35">
      <c r="A45" t="s">
        <v>964</v>
      </c>
      <c r="B45">
        <v>2023</v>
      </c>
      <c r="C45" s="34">
        <v>2089310</v>
      </c>
      <c r="D45" s="35" t="s">
        <v>874</v>
      </c>
      <c r="E45" s="36" t="s">
        <v>965</v>
      </c>
      <c r="F45" s="35" t="s">
        <v>876</v>
      </c>
    </row>
    <row r="46" spans="1:6" x14ac:dyDescent="0.35">
      <c r="A46" t="s">
        <v>966</v>
      </c>
      <c r="B46">
        <v>2023</v>
      </c>
      <c r="C46" s="34">
        <v>47104228</v>
      </c>
      <c r="D46" s="35" t="s">
        <v>874</v>
      </c>
      <c r="E46" s="36" t="s">
        <v>967</v>
      </c>
      <c r="F46" s="35" t="s">
        <v>876</v>
      </c>
    </row>
    <row r="47" spans="1:6" x14ac:dyDescent="0.35">
      <c r="A47" t="s">
        <v>968</v>
      </c>
      <c r="B47">
        <v>2023</v>
      </c>
      <c r="C47" s="34">
        <v>10278887</v>
      </c>
      <c r="D47" s="35" t="s">
        <v>874</v>
      </c>
      <c r="E47" s="36" t="s">
        <v>969</v>
      </c>
      <c r="F47" s="35" t="s">
        <v>876</v>
      </c>
    </row>
    <row r="48" spans="1:6" x14ac:dyDescent="0.35">
      <c r="A48" t="s">
        <v>970</v>
      </c>
      <c r="B48">
        <v>2023</v>
      </c>
      <c r="C48" s="34">
        <v>8379477</v>
      </c>
      <c r="D48" s="35" t="s">
        <v>874</v>
      </c>
      <c r="E48" s="36" t="s">
        <v>971</v>
      </c>
      <c r="F48" s="35" t="s">
        <v>876</v>
      </c>
    </row>
    <row r="49" spans="1:6" x14ac:dyDescent="0.35">
      <c r="A49" t="s">
        <v>972</v>
      </c>
      <c r="B49">
        <v>2023</v>
      </c>
      <c r="C49" s="34">
        <v>8931200</v>
      </c>
      <c r="D49" s="35" t="s">
        <v>882</v>
      </c>
      <c r="E49" s="36" t="s">
        <v>973</v>
      </c>
      <c r="F49" s="35" t="s">
        <v>879</v>
      </c>
    </row>
    <row r="50" spans="1:6" x14ac:dyDescent="0.35">
      <c r="A50" t="s">
        <v>974</v>
      </c>
      <c r="B50">
        <v>2023</v>
      </c>
      <c r="C50" s="34">
        <v>82579440</v>
      </c>
      <c r="D50" s="35" t="s">
        <v>868</v>
      </c>
      <c r="E50" s="36" t="s">
        <v>975</v>
      </c>
      <c r="F50" s="35" t="s">
        <v>870</v>
      </c>
    </row>
    <row r="51" spans="1:6" x14ac:dyDescent="0.35">
      <c r="A51" t="s">
        <v>976</v>
      </c>
      <c r="B51">
        <v>2023</v>
      </c>
      <c r="C51" s="34">
        <v>5438670</v>
      </c>
      <c r="D51" s="35" t="s">
        <v>868</v>
      </c>
      <c r="E51" s="36" t="s">
        <v>977</v>
      </c>
      <c r="F51" s="35" t="s">
        <v>870</v>
      </c>
    </row>
    <row r="52" spans="1:6" x14ac:dyDescent="0.35">
      <c r="A52" t="s">
        <v>978</v>
      </c>
      <c r="B52">
        <v>2023</v>
      </c>
      <c r="C52" s="34">
        <v>44624373</v>
      </c>
      <c r="D52" s="35" t="s">
        <v>882</v>
      </c>
      <c r="E52" s="36" t="s">
        <v>979</v>
      </c>
      <c r="F52" s="35" t="s">
        <v>879</v>
      </c>
    </row>
    <row r="53" spans="1:6" ht="43.5" x14ac:dyDescent="0.35">
      <c r="A53" t="s">
        <v>980</v>
      </c>
      <c r="B53">
        <v>2023</v>
      </c>
      <c r="C53" s="34">
        <v>66435550</v>
      </c>
      <c r="D53" s="35" t="s">
        <v>874</v>
      </c>
      <c r="E53" s="36" t="s">
        <v>981</v>
      </c>
      <c r="F53" s="35" t="s">
        <v>876</v>
      </c>
    </row>
    <row r="54" spans="1:6" x14ac:dyDescent="0.35">
      <c r="A54" t="s">
        <v>982</v>
      </c>
      <c r="B54">
        <v>2023</v>
      </c>
      <c r="C54" s="34">
        <v>33255538</v>
      </c>
      <c r="D54" s="35" t="s">
        <v>882</v>
      </c>
      <c r="E54" s="36" t="s">
        <v>983</v>
      </c>
      <c r="F54" s="35" t="s">
        <v>879</v>
      </c>
    </row>
    <row r="55" spans="1:6" x14ac:dyDescent="0.35">
      <c r="A55" s="35" t="s">
        <v>984</v>
      </c>
      <c r="B55">
        <v>2023</v>
      </c>
      <c r="C55" s="34" t="s">
        <v>985</v>
      </c>
      <c r="D55" s="35" t="s">
        <v>868</v>
      </c>
      <c r="E55" s="36" t="s">
        <v>986</v>
      </c>
      <c r="F55" s="35" t="s">
        <v>870</v>
      </c>
    </row>
    <row r="56" spans="1:6" x14ac:dyDescent="0.35">
      <c r="A56" t="s">
        <v>987</v>
      </c>
      <c r="B56">
        <v>2023</v>
      </c>
      <c r="C56" s="34" t="s">
        <v>985</v>
      </c>
      <c r="D56" s="35" t="s">
        <v>874</v>
      </c>
      <c r="E56" t="s">
        <v>988</v>
      </c>
      <c r="F56" s="35" t="s">
        <v>876</v>
      </c>
    </row>
    <row r="57" spans="1:6" x14ac:dyDescent="0.35">
      <c r="A57" t="s">
        <v>989</v>
      </c>
      <c r="B57">
        <v>2023</v>
      </c>
      <c r="C57" s="34" t="s">
        <v>985</v>
      </c>
      <c r="D57" s="35" t="s">
        <v>874</v>
      </c>
      <c r="E57" t="s">
        <v>990</v>
      </c>
      <c r="F57" s="35" t="s">
        <v>876</v>
      </c>
    </row>
    <row r="58" spans="1:6" x14ac:dyDescent="0.35">
      <c r="A58" t="s">
        <v>991</v>
      </c>
      <c r="B58">
        <v>2023</v>
      </c>
      <c r="C58" s="34" t="s">
        <v>985</v>
      </c>
      <c r="D58" s="35" t="s">
        <v>874</v>
      </c>
      <c r="E58" t="s">
        <v>992</v>
      </c>
      <c r="F58" s="35" t="s">
        <v>876</v>
      </c>
    </row>
    <row r="59" spans="1:6" x14ac:dyDescent="0.35">
      <c r="A59" t="s">
        <v>993</v>
      </c>
      <c r="B59">
        <v>2023</v>
      </c>
      <c r="C59" s="34" t="s">
        <v>985</v>
      </c>
      <c r="D59" s="35" t="s">
        <v>874</v>
      </c>
      <c r="E59" t="s">
        <v>994</v>
      </c>
      <c r="F59" s="35" t="s">
        <v>876</v>
      </c>
    </row>
  </sheetData>
  <sheetProtection selectLockedCells="1"/>
  <sortState xmlns:xlrd2="http://schemas.microsoft.com/office/spreadsheetml/2017/richdata2" ref="A2:F52">
    <sortCondition ref="A2:A5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Not Started</_Status>
    <d7ac70e31aac4c2281167eaa4c7253d3 xmlns="9c26588a-05df-4d70-9dc2-63455d48eacb">
      <Terms xmlns="http://schemas.microsoft.com/office/infopath/2007/PartnerControls"/>
    </d7ac70e31aac4c2281167eaa4c7253d3>
    <Description0 xmlns="9c26588a-05df-4d70-9dc2-63455d48eacb" xsi:nil="true"/>
    <TaxCatchAll xmlns="d51f40c3-5a3d-4183-8728-c40e1993eb5e">
      <Value>101</Value>
      <Value>42</Value>
    </TaxCatchAll>
    <a8194a29973f429499077dedd7c2a289 xmlns="9c26588a-05df-4d70-9dc2-63455d48eacb">
      <Terms xmlns="http://schemas.microsoft.com/office/infopath/2007/PartnerControls">
        <TermInfo xmlns="http://schemas.microsoft.com/office/infopath/2007/PartnerControls">
          <TermName xmlns="http://schemas.microsoft.com/office/infopath/2007/PartnerControls">Country profile</TermName>
          <TermId xmlns="http://schemas.microsoft.com/office/infopath/2007/PartnerControls">e162ae78-6da3-440e-b0d8-0f8f91340d54</TermId>
        </TermInfo>
      </Terms>
    </a8194a29973f429499077dedd7c2a289>
    <fb048236c89942e39af77bccb348b69d xmlns="9c26588a-05df-4d70-9dc2-63455d48eacb">
      <Terms xmlns="http://schemas.microsoft.com/office/infopath/2007/PartnerControls">
        <TermInfo xmlns="http://schemas.microsoft.com/office/infopath/2007/PartnerControls">
          <TermName xmlns="http://schemas.microsoft.com/office/infopath/2007/PartnerControls">Surveillance</TermName>
          <TermId xmlns="http://schemas.microsoft.com/office/infopath/2007/PartnerControls">943a3d60-94ad-4d15-a267-387925e10b40</TermId>
        </TermInfo>
      </Terms>
    </fb048236c89942e39af77bccb348b69d>
    <Author0 xmlns="9c26588a-05df-4d70-9dc2-63455d48eacb">
      <UserInfo>
        <DisplayName/>
        <AccountId xsi:nil="true"/>
        <AccountType/>
      </UserInfo>
    </Author0>
    <g1bd6dd1ded2460099ee0e41e299dbee xmlns="9c26588a-05df-4d70-9dc2-63455d48eacb">
      <Terms xmlns="http://schemas.microsoft.com/office/infopath/2007/PartnerControls"/>
    </g1bd6dd1ded2460099ee0e41e299dbee>
    <j9062c8e88194d9aab01eceb62a26388 xmlns="9c26588a-05df-4d70-9dc2-63455d48eacb">
      <Terms xmlns="http://schemas.microsoft.com/office/infopath/2007/PartnerControls"/>
    </j9062c8e88194d9aab01eceb62a26388>
    <lcf76f155ced4ddcb4097134ff3c332f xmlns="9c26588a-05df-4d70-9dc2-63455d48eac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1D39205834BC4A8335FB2F257539BF" ma:contentTypeVersion="42" ma:contentTypeDescription="Create a new document." ma:contentTypeScope="" ma:versionID="c6a942f41391d9071689df184f757c2d">
  <xsd:schema xmlns:xsd="http://www.w3.org/2001/XMLSchema" xmlns:xs="http://www.w3.org/2001/XMLSchema" xmlns:p="http://schemas.microsoft.com/office/2006/metadata/properties" xmlns:ns2="9c26588a-05df-4d70-9dc2-63455d48eacb" xmlns:ns3="http://schemas.microsoft.com/sharepoint/v3/fields" xmlns:ns4="d51f40c3-5a3d-4183-8728-c40e1993eb5e" targetNamespace="http://schemas.microsoft.com/office/2006/metadata/properties" ma:root="true" ma:fieldsID="97894b523a1fa6ffe4a5184d763e6988" ns2:_="" ns3:_="" ns4:_="">
    <xsd:import namespace="9c26588a-05df-4d70-9dc2-63455d48eacb"/>
    <xsd:import namespace="http://schemas.microsoft.com/sharepoint/v3/fields"/>
    <xsd:import namespace="d51f40c3-5a3d-4183-8728-c40e1993eb5e"/>
    <xsd:element name="properties">
      <xsd:complexType>
        <xsd:sequence>
          <xsd:element name="documentManagement">
            <xsd:complexType>
              <xsd:all>
                <xsd:element ref="ns2:Description0" minOccurs="0"/>
                <xsd:element ref="ns3:_Status" minOccurs="0"/>
                <xsd:element ref="ns2:Author0" minOccurs="0"/>
                <xsd:element ref="ns2:g1bd6dd1ded2460099ee0e41e299dbee" minOccurs="0"/>
                <xsd:element ref="ns2:fb048236c89942e39af77bccb348b69d" minOccurs="0"/>
                <xsd:element ref="ns2:d7ac70e31aac4c2281167eaa4c7253d3" minOccurs="0"/>
                <xsd:element ref="ns2:a8194a29973f429499077dedd7c2a289" minOccurs="0"/>
                <xsd:element ref="ns2:j9062c8e88194d9aab01eceb62a26388" minOccurs="0"/>
                <xsd:element ref="ns4:TaxCatchAll" minOccurs="0"/>
                <xsd:element ref="ns2:MediaServiceMetadata" minOccurs="0"/>
                <xsd:element ref="ns2:MediaServiceFastMetadata" minOccurs="0"/>
                <xsd:element ref="ns2:MediaServiceAutoKeyPoints" minOccurs="0"/>
                <xsd:element ref="ns2:MediaServiceKeyPoints" minOccurs="0"/>
                <xsd:element ref="ns4:SharedWithUsers" minOccurs="0"/>
                <xsd:element ref="ns4: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6588a-05df-4d70-9dc2-63455d48eacb" elementFormDefault="qualified">
    <xsd:import namespace="http://schemas.microsoft.com/office/2006/documentManagement/types"/>
    <xsd:import namespace="http://schemas.microsoft.com/office/infopath/2007/PartnerControls"/>
    <xsd:element name="Description0" ma:index="2" nillable="true" ma:displayName="Description" ma:description="Free text description of the document. Max. 255 characters." ma:internalName="Description0" ma:readOnly="false">
      <xsd:simpleType>
        <xsd:restriction base="dms:Note">
          <xsd:maxLength value="255"/>
        </xsd:restriction>
      </xsd:simpleType>
    </xsd:element>
    <xsd:element name="Author0" ma:index="9" nillable="true" ma:displayName="Author" ma:description="Optional - author different from the document creator." ma:list="UserInfo" ma:SharePointGroup="0" ma:internalName="Author0" ma:readOnly="false" ma:showField="PictureOnly_Size_72p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1bd6dd1ded2460099ee0e41e299dbee" ma:index="16" nillable="true" ma:taxonomy="true" ma:internalName="g1bd6dd1ded2460099ee0e41e299dbee" ma:taxonomyFieldName="Partners" ma:displayName="Partners" ma:readOnly="false" ma:fieldId="{01bd6dd1-ded2-4600-99ee-0e41e299dbee}" ma:taxonomyMulti="true" ma:sspId="aa4eac88-8ae6-4a96-90c7-97bc93c844ef" ma:termSetId="79d66b6e-f658-4c88-b623-0effb7c0a0c4" ma:anchorId="00000000-0000-0000-0000-000000000000" ma:open="false" ma:isKeyword="false">
      <xsd:complexType>
        <xsd:sequence>
          <xsd:element ref="pc:Terms" minOccurs="0" maxOccurs="1"/>
        </xsd:sequence>
      </xsd:complexType>
    </xsd:element>
    <xsd:element name="fb048236c89942e39af77bccb348b69d" ma:index="17" nillable="true" ma:taxonomy="true" ma:internalName="fb048236c89942e39af77bccb348b69d" ma:taxonomyFieldName="Focal_x0020_area" ma:displayName="Focal area" ma:readOnly="false" ma:default="" ma:fieldId="{fb048236-c899-42e3-9af7-7bccb348b69d}" ma:taxonomyMulti="true" ma:sspId="aa4eac88-8ae6-4a96-90c7-97bc93c844ef" ma:termSetId="1de2121c-77e8-4170-b403-1ce54fa2cc55" ma:anchorId="00000000-0000-0000-0000-000000000000" ma:open="true" ma:isKeyword="false">
      <xsd:complexType>
        <xsd:sequence>
          <xsd:element ref="pc:Terms" minOccurs="0" maxOccurs="1"/>
        </xsd:sequence>
      </xsd:complexType>
    </xsd:element>
    <xsd:element name="d7ac70e31aac4c2281167eaa4c7253d3" ma:index="18" nillable="true" ma:taxonomy="true" ma:internalName="d7ac70e31aac4c2281167eaa4c7253d3" ma:taxonomyFieldName="Events" ma:displayName="Event" ma:readOnly="false" ma:fieldId="{d7ac70e3-1aac-4c22-8116-7eaa4c7253d3}" ma:taxonomyMulti="true" ma:sspId="aa4eac88-8ae6-4a96-90c7-97bc93c844ef" ma:termSetId="a02cf431-14b9-4a85-8f5c-b11b96947d97" ma:anchorId="00000000-0000-0000-0000-000000000000" ma:open="false" ma:isKeyword="false">
      <xsd:complexType>
        <xsd:sequence>
          <xsd:element ref="pc:Terms" minOccurs="0" maxOccurs="1"/>
        </xsd:sequence>
      </xsd:complexType>
    </xsd:element>
    <xsd:element name="a8194a29973f429499077dedd7c2a289" ma:index="19" nillable="true" ma:taxonomy="true" ma:internalName="a8194a29973f429499077dedd7c2a289" ma:taxonomyFieldName="Document_x0020_type" ma:displayName="Document type" ma:readOnly="false" ma:default="" ma:fieldId="{a8194a29-973f-4294-9907-7dedd7c2a289}" ma:taxonomyMulti="true" ma:sspId="aa4eac88-8ae6-4a96-90c7-97bc93c844ef" ma:termSetId="1f89a9b4-8992-49f9-b2df-aef3e9668ca3" ma:anchorId="00000000-0000-0000-0000-000000000000" ma:open="true" ma:isKeyword="false">
      <xsd:complexType>
        <xsd:sequence>
          <xsd:element ref="pc:Terms" minOccurs="0" maxOccurs="1"/>
        </xsd:sequence>
      </xsd:complexType>
    </xsd:element>
    <xsd:element name="j9062c8e88194d9aab01eceb62a26388" ma:index="20" nillable="true" ma:taxonomy="true" ma:internalName="j9062c8e88194d9aab01eceb62a26388" ma:taxonomyFieldName="Location" ma:displayName="Location" ma:readOnly="false" ma:fieldId="{39062c8e-8819-4d9a-ab01-eceb62a26388}" ma:sspId="aa4eac88-8ae6-4a96-90c7-97bc93c844ef" ma:termSetId="e808f9f6-a0ae-41eb-a93a-ac53ccdb3d5e" ma:anchorId="00000000-0000-0000-0000-000000000000" ma:open="fals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MediaServiceLocation" ma:index="34"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fault="Not Started" ma:format="Dropdown" ma:internalName="_Status" ma:readOnly="false">
      <xsd:simpleType>
        <xsd:restriction base="dms:Choice">
          <xsd:enumeration value="Not Started"/>
          <xsd:enumeration value="Draft"/>
          <xsd:enumeration value="Reviewed"/>
          <xsd:enumeration value="Scheduled"/>
          <xsd:enumeration value="Published"/>
          <xsd:enumeration value="Translated"/>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d51f40c3-5a3d-4183-8728-c40e1993eb5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8bb65b2-6911-4989-a512-22d7f2234e68}" ma:internalName="TaxCatchAll" ma:showField="CatchAllData" ma:web="d51f40c3-5a3d-4183-8728-c40e1993eb5e">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E5389-3A1B-4A47-8431-41A38B8127CC}">
  <ds:schemaRefs>
    <ds:schemaRef ds:uri="http://schemas.microsoft.com/sharepoint/v3/contenttype/forms"/>
  </ds:schemaRefs>
</ds:datastoreItem>
</file>

<file path=customXml/itemProps2.xml><?xml version="1.0" encoding="utf-8"?>
<ds:datastoreItem xmlns:ds="http://schemas.openxmlformats.org/officeDocument/2006/customXml" ds:itemID="{046FA6EA-9E30-41D3-8815-712EDEEE1395}">
  <ds:schemaRefs>
    <ds:schemaRef ds:uri="http://schemas.microsoft.com/office/2006/metadata/properties"/>
    <ds:schemaRef ds:uri="http://schemas.microsoft.com/office/infopath/2007/PartnerControls"/>
    <ds:schemaRef ds:uri="http://schemas.microsoft.com/sharepoint/v3/fields"/>
    <ds:schemaRef ds:uri="9c26588a-05df-4d70-9dc2-63455d48eacb"/>
    <ds:schemaRef ds:uri="d51f40c3-5a3d-4183-8728-c40e1993eb5e"/>
  </ds:schemaRefs>
</ds:datastoreItem>
</file>

<file path=customXml/itemProps3.xml><?xml version="1.0" encoding="utf-8"?>
<ds:datastoreItem xmlns:ds="http://schemas.openxmlformats.org/officeDocument/2006/customXml" ds:itemID="{2359449E-1B07-4C0B-84B5-E14387757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6588a-05df-4d70-9dc2-63455d48eacb"/>
    <ds:schemaRef ds:uri="http://schemas.microsoft.com/sharepoint/v3/fields"/>
    <ds:schemaRef ds:uri="d51f40c3-5a3d-4183-8728-c40e1993e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19</vt:i4>
      </vt:variant>
    </vt:vector>
  </HeadingPairs>
  <TitlesOfParts>
    <vt:vector size="26" baseType="lpstr">
      <vt:lpstr>User Form</vt:lpstr>
      <vt:lpstr>DBrow</vt:lpstr>
      <vt:lpstr>Language</vt:lpstr>
      <vt:lpstr>Field names</vt:lpstr>
      <vt:lpstr>Coded Values</vt:lpstr>
      <vt:lpstr>Header</vt:lpstr>
      <vt:lpstr>Countries</vt:lpstr>
      <vt:lpstr>CaseDef_ARI</vt:lpstr>
      <vt:lpstr>CaseDef_ILI</vt:lpstr>
      <vt:lpstr>CaseDef_SARI</vt:lpstr>
      <vt:lpstr>CaseDefinitionEN</vt:lpstr>
      <vt:lpstr>Country</vt:lpstr>
      <vt:lpstr>Hosp._Surv.</vt:lpstr>
      <vt:lpstr>Hosp_Surv_Denom</vt:lpstr>
      <vt:lpstr>Hosp_Surv_denom2</vt:lpstr>
      <vt:lpstr>Ind_Start_peak_end</vt:lpstr>
      <vt:lpstr>Options</vt:lpstr>
      <vt:lpstr>ReportingPeriod</vt:lpstr>
      <vt:lpstr>RSV</vt:lpstr>
      <vt:lpstr>RSV_Tessy</vt:lpstr>
      <vt:lpstr>SamplingSystem</vt:lpstr>
      <vt:lpstr>Source_indicator</vt:lpstr>
      <vt:lpstr>Surv_type</vt:lpstr>
      <vt:lpstr>SurveillanceSystem</vt:lpstr>
      <vt:lpstr>System_report</vt:lpstr>
      <vt:lpstr>Yes_No</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Charles</dc:creator>
  <cp:keywords/>
  <dc:description/>
  <cp:lastModifiedBy>Olga Sadikova</cp:lastModifiedBy>
  <cp:revision/>
  <cp:lastPrinted>2023-08-10T11:30:22Z</cp:lastPrinted>
  <dcterms:created xsi:type="dcterms:W3CDTF">2017-05-31T10:46:53Z</dcterms:created>
  <dcterms:modified xsi:type="dcterms:W3CDTF">2023-08-10T12:08:12Z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0x010100B61D39205834BC4A8335FB2F257539BF</vt:lpwstr>
  </property>
  <property fmtid="{D5CDD505-2E9C-101B-9397-08002B2CF9AE}" pid="3" name="Focal area">
    <vt:lpwstr>42;#Surveillance|943a3d60-94ad-4d15-a267-387925e10b40</vt:lpwstr>
  </property>
  <property fmtid="{D5CDD505-2E9C-101B-9397-08002B2CF9AE}" pid="4" name="Document type">
    <vt:lpwstr>101;#Country profile|e162ae78-6da3-440e-b0d8-0f8f91340d54</vt:lpwstr>
  </property>
  <property fmtid="{D5CDD505-2E9C-101B-9397-08002B2CF9AE}" pid="5" name="Partners">
    <vt:lpwstr/>
  </property>
  <property fmtid="{D5CDD505-2E9C-101B-9397-08002B2CF9AE}" pid="6" name="Events">
    <vt:lpwstr/>
  </property>
  <property fmtid="{D5CDD505-2E9C-101B-9397-08002B2CF9AE}" pid="7" name="URL">
    <vt:lpwstr/>
  </property>
  <property fmtid="{D5CDD505-2E9C-101B-9397-08002B2CF9AE}" pid="8" name="Location">
    <vt:lpwstr/>
  </property>
  <property fmtid="{D5CDD505-2E9C-101B-9397-08002B2CF9AE}" pid="9" name="MediaServiceImageTags">
    <vt:lpwstr/>
  </property>
  <property fmtid="{D5CDD505-2E9C-101B-9397-08002B2CF9AE}" pid="10" name="_AdHocReviewCycleID">
    <vt:i4>1219899664</vt:i4>
  </property>
  <property fmtid="{D5CDD505-2E9C-101B-9397-08002B2CF9AE}" pid="11" name="_NewReviewCycle">
    <vt:lpwstr/>
  </property>
  <property fmtid="{D5CDD505-2E9C-101B-9397-08002B2CF9AE}" pid="12" name="_EmailSubject">
    <vt:lpwstr>GENTLE REMINDER - FOR ACTION: Update of Respiratory Viruses Surveillance Country profiles </vt:lpwstr>
  </property>
  <property fmtid="{D5CDD505-2E9C-101B-9397-08002B2CF9AE}" pid="13" name="_AuthorEmail">
    <vt:lpwstr>Olga.Sadikova@terviseamet.ee</vt:lpwstr>
  </property>
  <property fmtid="{D5CDD505-2E9C-101B-9397-08002B2CF9AE}" pid="14" name="_AuthorEmailDisplayName">
    <vt:lpwstr>Olga Sadikova</vt:lpwstr>
  </property>
</Properties>
</file>