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omments1.xml" ContentType="application/vnd.openxmlformats-officedocument.spreadsheetml.comments+xml"/>
  <Override PartName="/xl/customProperty2.bin" ContentType="application/vnd.openxmlformats-officedocument.spreadsheetml.customProperty"/>
  <Override PartName="/xl/customProperty3.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odeName="Sellest_töövihikust" hidePivotFieldList="1" defaultThemeVersion="124226"/>
  <mc:AlternateContent xmlns:mc="http://schemas.openxmlformats.org/markup-compatibility/2006">
    <mc:Choice Requires="x15">
      <x15ac:absPath xmlns:x15ac="http://schemas.microsoft.com/office/spreadsheetml/2010/11/ac" url="https://delta.fin.ee/dhs/webdav/9e171f0aa357c0d7da7ad0e233889f2739926292/47210194912/351ad61b-0e9b-49ed-90d5-db181a53d8b4/"/>
    </mc:Choice>
  </mc:AlternateContent>
  <xr:revisionPtr revIDLastSave="0" documentId="13_ncr:1_{5F00BEA6-C863-4E6C-B0E4-861DFB9CCEC5}" xr6:coauthVersionLast="47" xr6:coauthVersionMax="47" xr10:uidLastSave="{00000000-0000-0000-0000-000000000000}"/>
  <bookViews>
    <workbookView xWindow="970" yWindow="1910" windowWidth="17910" windowHeight="8610" tabRatio="831" firstSheet="2" activeTab="2" xr2:uid="{00000000-000D-0000-FFFF-FFFF00000000}"/>
  </bookViews>
  <sheets>
    <sheet name="EPMFormattingSheet" sheetId="2" state="hidden" r:id="rId1"/>
    <sheet name="Filter" sheetId="26" state="hidden" r:id="rId2"/>
    <sheet name="Liigendus" sheetId="31" r:id="rId3"/>
  </sheets>
  <definedNames>
    <definedName name="__FPMExcelClient_CellBasedFunctionStatus" localSheetId="0" hidden="1">"2_2_2_2_2_2"</definedName>
    <definedName name="_xlnm._FilterDatabase" localSheetId="2" hidden="1">Liigendus!$A$8:$C$166</definedName>
    <definedName name="a">#REF!</definedName>
    <definedName name="aa">#REF!</definedName>
    <definedName name="Aasta">#REF!</definedName>
    <definedName name="AddDimension" localSheetId="0" hidden="1">EPMFormattingSheet!$D$132</definedName>
    <definedName name="AddLevelFirst" localSheetId="0" hidden="1">EPMFormattingSheet!$D$47</definedName>
    <definedName name="AddLevelSecond" localSheetId="0" hidden="1">EPMFormattingSheet!$D$26</definedName>
    <definedName name="AddMemberFirst" localSheetId="0" hidden="1">EPMFormattingSheet!$D$100</definedName>
    <definedName name="AddMemberFirst_1" localSheetId="0" hidden="1">EPMFormattingSheet!$D$98</definedName>
    <definedName name="AddMemberSecond" localSheetId="0" hidden="1">EPMFormattingSheet!$D$76</definedName>
    <definedName name="AddMemberSecond_1" localSheetId="0" hidden="1">EPMFormattingSheet!$D$74</definedName>
    <definedName name="DataFirst" localSheetId="0" hidden="1">EPMFormattingSheet!$E$79:$G$79</definedName>
    <definedName name="DataSecond" localSheetId="0" hidden="1">EPMFormattingSheet!$E$107:$G$107</definedName>
    <definedName name="DataUseFirst" localSheetId="0" hidden="1">EPMFormattingSheet!$H$79</definedName>
    <definedName name="DataUseSecond" localSheetId="0" hidden="1">EPMFormattingSheet!$H$107</definedName>
    <definedName name="EPMClientFormattingSheet" localSheetId="0" hidden="1">"2_0"</definedName>
    <definedName name="EPMWorkbookOptions_1" hidden="1">"ZksAAB+LCAAAAAAABADtnG1vokoUx99vst/B+B4BwaeGukFE664C4aG9vU1DQMZKVsELtLbf/g7gAyj2KnWNcGlsYmbOnDnz5+cwwGGoH+/zWekNOK5pW7dlvIKVS8Aa24ZpvdyWX70JgtfLP9rfv1EPtvNbt+3f/MKDpm4JtrPcm3fXuC1PPW9xg6LL5bKyJCq284JWMQxH/xoNpfEUzLXyxtj8b2PEtFxPs8agDHstlSjGtiww9vuUbebV"</definedName>
    <definedName name="EPMWorkbookOptions_2" hidden="1">"cYDl3ZtgGVTGqruap61KYTmnzUHY7aZLD8wXr44Z9Km4wBEcMAHQ3xhU4DDKbbUnjNSOwHAPOKY+rRq5Hlh4wPUqE9OqAHBDkgRWRV1tgeqLMfqsPkkyK6iCyHdVhhceYUFH6fZZWaUZRlToISyYaDMXPFOoH9I2QHqxmJljLSLm0YGufcS9RIpX42/HQ9mJIJRvq2gJPVh1ZxoGsLrmHFhuEO9h022sbswGWklTe7nxwdgz22l7ziug0ISK"</definedName>
    <definedName name="EPMWorkbookOptions_3" hidden="1">"z5oGo0houTe6VUOIiAfevZ72ZjsmPJbt4ICEjffqdtrfmS/TGfz3JDCDmAHjzgSO5oyn5tbPpzZHxNMzHdeLDCi5fsfRZtSHBT/WKmqnWOY/ryBQUlV/sY9dWmZVlUKTDD7zEx5FOHnUMJxo4hEHScc3aMs7BnDaGIWGXxK9u4uZ9iE49gI43kdbAy291SJbiKHrBELW8CaiTxoaotUNQm8RtWp1Yvg9x1slOB5q7ubgjcBch9Nhglkc9EQD"</definedName>
    <definedName name="EPMWorkbookOptions_4" hidden="1">"aBK2j8j0FBHyufIEPxj8Q4IPnBX27A/4XUP1sTUtwQn1xjJnt2UfnvLOr/Lzw3tcWwr9fMQUeox0kaP/x2ilaZVTRh1WTM8qhpFNDDseVfwEVPFavTYB+gSp1Q0SIauTFtKsAYBgGqiSht4gGzpxBahuVISUCrTIcvIdDr/KvAzPZAWrSWGmYVXpDmRZpAfD1LASRK1GkuTxsFZzCOtGxjit4aqnwDUxzDS4+gtIXuHk1LTWGzjWbDaOp5XI"</definedName>
    <definedName name="EPMWorkbookOptions_5" hidden="1">"Ia1rFeOwwuJhMbUmh/kVVtVuelzhSqBeJ4gTlgJkjnmFSu4gWwB7IMwUwK4u0fnOzwteZNXyh+tWx6TFgF/OMrJUcJsYZnpu5UeBvSC49dyC6wuZSG5QUWCbFGYKbBlaZvu8+HhBZhv5Y3atYhxYMfOcnlcPqUPTRCFJHJHMn4LPLYiai5tr51WFZmQl+5pc0VmP7/H9C57ymjk85fkSxikd+o99+yI9KkBNDDMVqKMRlFfl+AvS2sojrWsd"</definedName>
    <definedName name="EPMWorkbookOptions_6" hidden="1">"i1s3fw5WRYTCMpe8lsBPeTyeFVZXMobPxllFLAhNDDMFofBnP5AvymcOn4mHIu5c2slw3Zp1Ts8pyN945nNZzilH5peE5xRDKMTYivGzECNy96MQYysGV4ixFaM4uUZXG4UYkbsuWRfjei4PekP+4ZIXBznMQfQljPPZK/hMDDMNnwrXlVQGKvuVtO7TOT0l+5BstIjqhKwjekPHIadYA9HrLQIxWpOGhjc1TQPX8A5CVModXqM1BbpJYaZA"</definedName>
    <definedName name="EPMWorkbookOptions_7" hidden="1">"ty/SnCxdEtocpiCGIsZxXZUVoCaFmQJUeTC6ZAIXfkrqYUbmVl/COKRVrFrNOqJnVeN/mwaTpAaeeTaua/r6Uqr/6TNYDnNQVyruvPTXVTmey/yNmOth9Z4VpQHPXZLVU3JPM3K2Xam4cxEz4LKfL3ZWRcKn6pl/C/KsmkhKZ6SKg0F/8IvvK7iKF+pEc4MEQeTv2W7WRbmeCX/E0pIishe9DZDD1Mu1jGGC0KNcEHqSUSyag0YxG3u+gIFt"</definedName>
    <definedName name="EPMWorkbookOptions_8" hidden="1">"PMf3+6HQpE2HYqVr37Dr/e2ZooX7WzpRIpg4wJ3yFr8A1nqLnXhhYMfMgOb4TnlL0t7A2nK3OLBd710FR+YFmq+t9yvi9ktjNXRq4N5rjqnpMzACzsvWw175929bt6u9str/AusJGzZmSwAA"</definedName>
    <definedName name="EvenDataFirst" localSheetId="0" hidden="1">EPMFormattingSheet!$F$120</definedName>
    <definedName name="EvenDataSecond" localSheetId="0" hidden="1">EPMFormattingSheet!$F$112</definedName>
    <definedName name="EvenDataUseFirst" localSheetId="0" hidden="1">EPMFormattingSheet!$H$120</definedName>
    <definedName name="EvenDataUseSecond" localSheetId="0" hidden="1">EPMFormattingSheet!$H$112</definedName>
    <definedName name="EvenHeaderFirst" localSheetId="0" hidden="1">EPMFormattingSheet!$J$120</definedName>
    <definedName name="EvenHeaderSecond" localSheetId="0" hidden="1">EPMFormattingSheet!$J$112</definedName>
    <definedName name="EvenHeaderUseFirst" localSheetId="0" hidden="1">EPMFormattingSheet!$L$120</definedName>
    <definedName name="EvenHeaderUseSecond" localSheetId="0" hidden="1">EPMFormattingSheet!$L$112</definedName>
    <definedName name="HeaderFirst" localSheetId="0" hidden="1">EPMFormattingSheet!$I$79:$K$79</definedName>
    <definedName name="HeaderSecond" localSheetId="0" hidden="1">EPMFormattingSheet!$I$107:$K$107</definedName>
    <definedName name="HeaderSmallGrid" localSheetId="0" hidden="1">EPMFormattingSheet!$E$126:$G$126</definedName>
    <definedName name="HeaderUseFirst" localSheetId="0" hidden="1">EPMFormattingSheet!$L$79</definedName>
    <definedName name="HeaderUseSecond" localSheetId="0" hidden="1">EPMFormattingSheet!$L$107</definedName>
    <definedName name="HeaderUseSmallGrid" localSheetId="0" hidden="1">EPMFormattingSheet!$H$126:$L$126</definedName>
    <definedName name="Kategooria">#REF!</definedName>
    <definedName name="LevelEndBlock" localSheetId="0" hidden="1">EPMFormattingSheet!$B$49</definedName>
    <definedName name="LevelFirstBlock" localSheetId="0" hidden="1">EPMFormattingSheet!$B$28:$B$48</definedName>
    <definedName name="LevelFirstDataDefault" localSheetId="0" hidden="1">EPMFormattingSheet!$F$32</definedName>
    <definedName name="LevelFirstDataLeaf" localSheetId="0" hidden="1">EPMFormattingSheet!$F$35</definedName>
    <definedName name="LevelFirstDataLevel_1" localSheetId="0" hidden="1">EPMFormattingSheet!$F$39</definedName>
    <definedName name="LevelFirstDataLevel_2" localSheetId="0" hidden="1">EPMFormattingSheet!$F$42</definedName>
    <definedName name="LevelFirstDataLevel_3" localSheetId="0" hidden="1">EPMFormattingSheet!$F$45</definedName>
    <definedName name="LevelFirstDataUseDefault" localSheetId="0" hidden="1">EPMFormattingSheet!$H$32</definedName>
    <definedName name="LevelFirstDataUseLeaf" localSheetId="0" hidden="1">EPMFormattingSheet!$H$35</definedName>
    <definedName name="LevelFirstDataUseLevel_1" localSheetId="0" hidden="1">EPMFormattingSheet!$H$39</definedName>
    <definedName name="LevelFirstDataUseLevel_2" localSheetId="0" hidden="1">EPMFormattingSheet!$H$42</definedName>
    <definedName name="LevelFirstDataUseLevel_3" localSheetId="0" hidden="1">EPMFormattingSheet!$H$45</definedName>
    <definedName name="LevelFirstHeaderDefault" localSheetId="0" hidden="1">EPMFormattingSheet!$J$32</definedName>
    <definedName name="LevelFirstHeaderLeaf" localSheetId="0" hidden="1">EPMFormattingSheet!$J$35</definedName>
    <definedName name="LevelFirstHeaderLevel_1" localSheetId="0" hidden="1">EPMFormattingSheet!$J$39</definedName>
    <definedName name="LevelFirstHeaderLevel_2" localSheetId="0" hidden="1">EPMFormattingSheet!$J$42</definedName>
    <definedName name="LevelFirstHeaderLevel_3" localSheetId="0" hidden="1">EPMFormattingSheet!$J$45</definedName>
    <definedName name="LevelFirstHeaderUseDefault" localSheetId="0" hidden="1">EPMFormattingSheet!$L$32</definedName>
    <definedName name="LevelFirstHeaderUseLeaf" localSheetId="0" hidden="1">EPMFormattingSheet!$L$35</definedName>
    <definedName name="LevelFirstHeaderUseLevel_1" localSheetId="0" hidden="1">EPMFormattingSheet!$L$39</definedName>
    <definedName name="LevelFirstHeaderUseLevel_2" localSheetId="0" hidden="1">EPMFormattingSheet!$L$42</definedName>
    <definedName name="LevelFirstHeaderUseLevel_3" localSheetId="0" hidden="1">EPMFormattingSheet!$L$45</definedName>
    <definedName name="LevelSecondBlock" localSheetId="0" hidden="1">EPMFormattingSheet!$B$7:$B$27</definedName>
    <definedName name="LevelSecondDataDefault" localSheetId="0" hidden="1">EPMFormattingSheet!$F$11</definedName>
    <definedName name="LevelSecondDataLeaf" localSheetId="0" hidden="1">EPMFormattingSheet!$F$14</definedName>
    <definedName name="LevelSecondDataLevel_1" localSheetId="0" hidden="1">EPMFormattingSheet!$F$18</definedName>
    <definedName name="LevelSecondDataLevel_2" localSheetId="0" hidden="1">EPMFormattingSheet!$F$21</definedName>
    <definedName name="LevelSecondDataLevel_3" localSheetId="0" hidden="1">EPMFormattingSheet!$F$24</definedName>
    <definedName name="LevelSecondDataUseDefault" localSheetId="0" hidden="1">EPMFormattingSheet!$H$11</definedName>
    <definedName name="LevelSecondDataUseLeaf" localSheetId="0" hidden="1">EPMFormattingSheet!$H$14</definedName>
    <definedName name="LevelSecondDataUseLevel_1" localSheetId="0" hidden="1">EPMFormattingSheet!$H$18</definedName>
    <definedName name="LevelSecondDataUseLevel_2" localSheetId="0" hidden="1">EPMFormattingSheet!$H$21</definedName>
    <definedName name="LevelSecondDataUseLevel_3" localSheetId="0" hidden="1">EPMFormattingSheet!$H$24</definedName>
    <definedName name="LevelSecondHeaderDefault" localSheetId="0" hidden="1">EPMFormattingSheet!$J$11</definedName>
    <definedName name="LevelSecondHeaderLeaf" localSheetId="0" hidden="1">EPMFormattingSheet!$J$14</definedName>
    <definedName name="LevelSecondHeaderLevel_1" localSheetId="0" hidden="1">EPMFormattingSheet!$J$18</definedName>
    <definedName name="LevelSecondHeaderLevel_2" localSheetId="0" hidden="1">EPMFormattingSheet!$J$21</definedName>
    <definedName name="LevelSecondHeaderLevel_3" localSheetId="0" hidden="1">EPMFormattingSheet!$J$24</definedName>
    <definedName name="LevelSecondHeaderUseDefault" localSheetId="0" hidden="1">EPMFormattingSheet!$L$11</definedName>
    <definedName name="LevelSecondHeaderUseLeaf" localSheetId="0" hidden="1">EPMFormattingSheet!$L$14</definedName>
    <definedName name="LevelSecondHeaderUseLevel_1" localSheetId="0" hidden="1">EPMFormattingSheet!$L$18</definedName>
    <definedName name="LevelSecondHeaderUseLevel_2" localSheetId="0" hidden="1">EPMFormattingSheet!$L$21</definedName>
    <definedName name="LevelSecondHeaderUseLevel_3" localSheetId="0" hidden="1">EPMFormattingSheet!$L$24</definedName>
    <definedName name="MemberEndBlock" localSheetId="0" hidden="1">EPMFormattingSheet!$B$102</definedName>
    <definedName name="MemberFirstBlock" localSheetId="0" hidden="1">EPMFormattingSheet!$B$78:$B$101</definedName>
    <definedName name="MemberFirstDataCalculated" localSheetId="0" hidden="1">EPMFormattingSheet!$F$84</definedName>
    <definedName name="MemberFirstDataChanged" localSheetId="0" hidden="1">EPMFormattingSheet!$F$93</definedName>
    <definedName name="MemberFirstDataCustom" localSheetId="0" hidden="1">EPMFormattingSheet!$F$81</definedName>
    <definedName name="MemberFirstDataInputable" localSheetId="0" hidden="1">EPMFormattingSheet!$F$87</definedName>
    <definedName name="MemberFirstDataItem_1" localSheetId="0" hidden="1">EPMFormattingSheet!$F$98</definedName>
    <definedName name="MemberFirstDataLocal" localSheetId="0" hidden="1">EPMFormattingSheet!$F$90</definedName>
    <definedName name="MemberFirstDataUseCalculated" localSheetId="0" hidden="1">EPMFormattingSheet!$H$84</definedName>
    <definedName name="MemberFirstDataUseChanged" localSheetId="0" hidden="1">EPMFormattingSheet!$H$93</definedName>
    <definedName name="MemberFirstDataUseCustom" localSheetId="0" hidden="1">EPMFormattingSheet!$H$81</definedName>
    <definedName name="MemberFirstDataUseInputable" localSheetId="0" hidden="1">EPMFormattingSheet!$H$87</definedName>
    <definedName name="MemberFirstDataUseItem_1" localSheetId="0" hidden="1">EPMFormattingSheet!$H$98</definedName>
    <definedName name="MemberFirstDataUseLocal" localSheetId="0" hidden="1">EPMFormattingSheet!$H$90</definedName>
    <definedName name="MemberFirstHeaderCalculated" localSheetId="0" hidden="1">EPMFormattingSheet!$J$84</definedName>
    <definedName name="MemberFirstHeaderChanged" localSheetId="0" hidden="1">EPMFormattingSheet!$J$93</definedName>
    <definedName name="MemberFirstHeaderCustom" localSheetId="0" hidden="1">EPMFormattingSheet!$J$81</definedName>
    <definedName name="MemberFirstHeaderInputable" localSheetId="0" hidden="1">EPMFormattingSheet!$J$87</definedName>
    <definedName name="MemberFirstHeaderItem_1" localSheetId="0" hidden="1">EPMFormattingSheet!$J$98</definedName>
    <definedName name="MemberFirstHeaderLocal" localSheetId="0" hidden="1">EPMFormattingSheet!$J$90</definedName>
    <definedName name="MemberFirstHeaderUseCalculated" localSheetId="0" hidden="1">EPMFormattingSheet!$L$84</definedName>
    <definedName name="MemberFirstHeaderUseChanged" localSheetId="0" hidden="1">EPMFormattingSheet!$L$93</definedName>
    <definedName name="MemberFirstHeaderUseCustom" localSheetId="0" hidden="1">EPMFormattingSheet!$L$81</definedName>
    <definedName name="MemberFirstHeaderUseInputable" localSheetId="0" hidden="1">EPMFormattingSheet!$L$87</definedName>
    <definedName name="MemberFirstHeaderUseItem_1" localSheetId="0" hidden="1">EPMFormattingSheet!$L$98</definedName>
    <definedName name="MemberFirstHeaderUseLocal" localSheetId="0" hidden="1">EPMFormattingSheet!$L$90</definedName>
    <definedName name="MemberSecondBlock" localSheetId="0" hidden="1">EPMFormattingSheet!$B$54:$B$77</definedName>
    <definedName name="MemberSecondDataCalculated" localSheetId="0" hidden="1">EPMFormattingSheet!$F$60</definedName>
    <definedName name="MemberSecondDataChanged" localSheetId="0" hidden="1">EPMFormattingSheet!$F$69</definedName>
    <definedName name="MemberSecondDataCustom" localSheetId="0" hidden="1">EPMFormattingSheet!$F$57</definedName>
    <definedName name="MemberSecondDataInputable" localSheetId="0" hidden="1">EPMFormattingSheet!$F$63</definedName>
    <definedName name="MemberSecondDataItem_1" localSheetId="0" hidden="1">EPMFormattingSheet!$F$74</definedName>
    <definedName name="MemberSecondDataLocal" localSheetId="0" hidden="1">EPMFormattingSheet!$F$66</definedName>
    <definedName name="MemberSecondDataUseCalculated" localSheetId="0" hidden="1">EPMFormattingSheet!$H$60</definedName>
    <definedName name="MemberSecondDataUseChanged" localSheetId="0" hidden="1">EPMFormattingSheet!$H$69</definedName>
    <definedName name="MemberSecondDataUseCustom" localSheetId="0" hidden="1">EPMFormattingSheet!$H$57</definedName>
    <definedName name="MemberSecondDataUseInputable" localSheetId="0" hidden="1">EPMFormattingSheet!$H$63</definedName>
    <definedName name="MemberSecondDataUseItem_1" localSheetId="0" hidden="1">EPMFormattingSheet!$H$74</definedName>
    <definedName name="MemberSecondDataUseLocal" localSheetId="0" hidden="1">EPMFormattingSheet!$H$66</definedName>
    <definedName name="MemberSecondHeaderCalculated" localSheetId="0" hidden="1">EPMFormattingSheet!$J$60</definedName>
    <definedName name="MemberSecondHeaderChanged" localSheetId="0" hidden="1">EPMFormattingSheet!$J$69</definedName>
    <definedName name="MemberSecondHeaderCustom" localSheetId="0" hidden="1">EPMFormattingSheet!$J$57</definedName>
    <definedName name="MemberSecondHeaderInputable" localSheetId="0" hidden="1">EPMFormattingSheet!$J$63</definedName>
    <definedName name="MemberSecondHeaderItem_1" localSheetId="0" hidden="1">EPMFormattingSheet!$J$74</definedName>
    <definedName name="MemberSecondHeaderLocal" localSheetId="0" hidden="1">EPMFormattingSheet!$J$66</definedName>
    <definedName name="MemberSecondHeaderUseCalculated" localSheetId="0" hidden="1">EPMFormattingSheet!$L$60</definedName>
    <definedName name="MemberSecondHeaderUseChanged" localSheetId="0" hidden="1">EPMFormattingSheet!$L$69</definedName>
    <definedName name="MemberSecondHeaderUseCustom" localSheetId="0" hidden="1">EPMFormattingSheet!$L$57</definedName>
    <definedName name="MemberSecondHeaderUseInputable" localSheetId="0" hidden="1">EPMFormattingSheet!$L$63</definedName>
    <definedName name="MemberSecondHeaderUseItem_1" localSheetId="0" hidden="1">EPMFormattingSheet!$L$74</definedName>
    <definedName name="MemberSecondHeaderUseLocal" localSheetId="0" hidden="1">EPMFormattingSheet!$L$66</definedName>
    <definedName name="OddDataFirst" localSheetId="0" hidden="1">EPMFormattingSheet!$F$117</definedName>
    <definedName name="OddDataSecond" localSheetId="0" hidden="1">EPMFormattingSheet!$F$109</definedName>
    <definedName name="OddDataUseFirst" localSheetId="0" hidden="1">EPMFormattingSheet!$H$117</definedName>
    <definedName name="OddDataUseSecond" localSheetId="0" hidden="1">EPMFormattingSheet!$H$109</definedName>
    <definedName name="OddEvenEndBlock" localSheetId="0" hidden="1">EPMFormattingSheet!$B$122</definedName>
    <definedName name="OddEvenFirstBlock" localSheetId="0" hidden="1">EPMFormattingSheet!$B$114:$B$121</definedName>
    <definedName name="OddEvenSecondBlock" localSheetId="0" hidden="1">EPMFormattingSheet!$B$106:$B$113</definedName>
    <definedName name="OddHeaderFirst" localSheetId="0" hidden="1">EPMFormattingSheet!$J$117</definedName>
    <definedName name="OddHeaderSecond" localSheetId="0" hidden="1">EPMFormattingSheet!$J$109</definedName>
    <definedName name="OddHeaderUseFirst" localSheetId="0" hidden="1">EPMFormattingSheet!$L$117</definedName>
    <definedName name="OddHeaderUseSecond" localSheetId="0" hidden="1">EPMFormattingSheet!$L$109</definedName>
    <definedName name="PageHeaderDefaultHeader" localSheetId="0" hidden="1">EPMFormattingSheet!$F$128</definedName>
    <definedName name="PageHeaderDefaultHeaderUse" localSheetId="0" hidden="1">EPMFormattingSheet!$H$128:$L$128</definedName>
    <definedName name="_xlnm.Print_Titles" localSheetId="2">Liigendus!$7:$8</definedName>
    <definedName name="RemoveLevelFirst" localSheetId="0" hidden="1">EPMFormattingSheet!$D$47</definedName>
    <definedName name="RemoveLevelSecond" localSheetId="0" hidden="1">EPMFormattingSheet!$D$26</definedName>
    <definedName name="v">#REF!</definedName>
    <definedName name="Versioon">#REF!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66" i="31" l="1"/>
  <c r="H166" i="31"/>
  <c r="I165" i="31"/>
  <c r="H165" i="31"/>
  <c r="I164" i="31"/>
  <c r="H164" i="31"/>
  <c r="I163" i="31"/>
  <c r="H163" i="31"/>
  <c r="I162" i="31"/>
  <c r="H162" i="31"/>
  <c r="I161" i="31"/>
  <c r="H161" i="31"/>
  <c r="I160" i="31"/>
  <c r="H160" i="31"/>
  <c r="I159" i="31"/>
  <c r="H159" i="31"/>
  <c r="I158" i="31"/>
  <c r="H158" i="31"/>
  <c r="I157" i="31"/>
  <c r="H157" i="31"/>
  <c r="I156" i="31"/>
  <c r="H156" i="31"/>
  <c r="I155" i="31"/>
  <c r="H155" i="31"/>
  <c r="I154" i="31"/>
  <c r="H154" i="31"/>
  <c r="I153" i="31"/>
  <c r="H153" i="31"/>
  <c r="I152" i="31"/>
  <c r="H152" i="31"/>
  <c r="I151" i="31"/>
  <c r="H151" i="31"/>
  <c r="I150" i="31"/>
  <c r="H150" i="31"/>
  <c r="I149" i="31"/>
  <c r="H149" i="31"/>
  <c r="I148" i="31"/>
  <c r="H148" i="31"/>
  <c r="I147" i="31"/>
  <c r="H147" i="31"/>
  <c r="I146" i="31"/>
  <c r="H146" i="31"/>
  <c r="I145" i="31"/>
  <c r="H145" i="31"/>
  <c r="I144" i="31"/>
  <c r="H144" i="31"/>
  <c r="I143" i="31"/>
  <c r="H143" i="31"/>
  <c r="I142" i="31"/>
  <c r="H142" i="31"/>
  <c r="I141" i="31"/>
  <c r="H141" i="31"/>
  <c r="I140" i="31"/>
  <c r="H140" i="31"/>
  <c r="I139" i="31"/>
  <c r="H139" i="31"/>
  <c r="I138" i="31"/>
  <c r="H138" i="31"/>
  <c r="I137" i="31"/>
  <c r="H137" i="31"/>
  <c r="I136" i="31"/>
  <c r="H136" i="31"/>
  <c r="I135" i="31"/>
  <c r="H135" i="31"/>
  <c r="I134" i="31"/>
  <c r="H134" i="31"/>
  <c r="I133" i="31"/>
  <c r="H133" i="31"/>
  <c r="I132" i="31"/>
  <c r="H132" i="31"/>
  <c r="I131" i="31"/>
  <c r="H131" i="31"/>
  <c r="I130" i="31"/>
  <c r="H130" i="31"/>
  <c r="I129" i="31"/>
  <c r="H129" i="31"/>
  <c r="I128" i="31"/>
  <c r="H128" i="31"/>
  <c r="I127" i="31"/>
  <c r="H127" i="31"/>
  <c r="I126" i="31"/>
  <c r="H126" i="31"/>
  <c r="I125" i="31"/>
  <c r="H125" i="31"/>
  <c r="I124" i="31"/>
  <c r="H124" i="31"/>
  <c r="I123" i="31"/>
  <c r="H123" i="31"/>
  <c r="I122" i="31"/>
  <c r="H122" i="31"/>
  <c r="I121" i="31"/>
  <c r="H121" i="31"/>
  <c r="I120" i="31"/>
  <c r="H120" i="31"/>
  <c r="I119" i="31"/>
  <c r="H119" i="31"/>
  <c r="I118" i="31"/>
  <c r="H118" i="31"/>
  <c r="I117" i="31"/>
  <c r="H117" i="31"/>
  <c r="I116" i="31"/>
  <c r="H116" i="31"/>
  <c r="I115" i="31"/>
  <c r="H115" i="31"/>
  <c r="I114" i="31"/>
  <c r="H114" i="31"/>
  <c r="I113" i="31"/>
  <c r="H113" i="31"/>
  <c r="I112" i="31"/>
  <c r="H112" i="31"/>
  <c r="I111" i="31"/>
  <c r="H111" i="31"/>
  <c r="I110" i="31"/>
  <c r="H110" i="31"/>
  <c r="I109" i="31"/>
  <c r="H109" i="31"/>
  <c r="I108" i="31"/>
  <c r="H108" i="31"/>
  <c r="I107" i="31"/>
  <c r="H107" i="31"/>
  <c r="I106" i="31"/>
  <c r="H106" i="31"/>
  <c r="I105" i="31"/>
  <c r="H105" i="31"/>
  <c r="I104" i="31"/>
  <c r="H104" i="31"/>
  <c r="I103" i="31"/>
  <c r="H103" i="31"/>
  <c r="I102" i="31"/>
  <c r="H102" i="31"/>
  <c r="I101" i="31"/>
  <c r="H101" i="31"/>
  <c r="I100" i="31"/>
  <c r="H100" i="31"/>
  <c r="I99" i="31"/>
  <c r="H99" i="31"/>
  <c r="I98" i="31"/>
  <c r="H98" i="31"/>
  <c r="I97" i="31"/>
  <c r="H97" i="31"/>
  <c r="I96" i="31"/>
  <c r="H96" i="31"/>
  <c r="I95" i="31"/>
  <c r="H95" i="31"/>
  <c r="I94" i="31"/>
  <c r="H94" i="31"/>
  <c r="I93" i="31"/>
  <c r="H93" i="31"/>
  <c r="I92" i="31"/>
  <c r="H92" i="31"/>
  <c r="I91" i="31"/>
  <c r="H91" i="31"/>
  <c r="I90" i="31"/>
  <c r="H90" i="31"/>
  <c r="I89" i="31"/>
  <c r="H89" i="31"/>
  <c r="I88" i="31"/>
  <c r="H88" i="31"/>
  <c r="I87" i="31"/>
  <c r="H87" i="31"/>
  <c r="I86" i="31"/>
  <c r="H86" i="31"/>
  <c r="I85" i="31"/>
  <c r="H85" i="31"/>
  <c r="I84" i="31"/>
  <c r="H84" i="31"/>
  <c r="I83" i="31"/>
  <c r="H83" i="31"/>
  <c r="I82" i="31"/>
  <c r="H82" i="31"/>
  <c r="I81" i="31"/>
  <c r="H81" i="31"/>
  <c r="I80" i="31"/>
  <c r="H80" i="31"/>
  <c r="I79" i="31"/>
  <c r="H79" i="31"/>
  <c r="I78" i="31"/>
  <c r="H78" i="31"/>
  <c r="I77" i="31"/>
  <c r="H77" i="31"/>
  <c r="I76" i="31"/>
  <c r="H76" i="31"/>
  <c r="I75" i="31"/>
  <c r="H75" i="31"/>
  <c r="I74" i="31"/>
  <c r="H74" i="31"/>
  <c r="I73" i="31"/>
  <c r="H73" i="31"/>
  <c r="I72" i="31"/>
  <c r="H72" i="31"/>
  <c r="I71" i="31"/>
  <c r="H71" i="31"/>
  <c r="I70" i="31"/>
  <c r="H70" i="31"/>
  <c r="I69" i="31"/>
  <c r="H69" i="31"/>
  <c r="I68" i="31"/>
  <c r="H68" i="31"/>
  <c r="I67" i="31"/>
  <c r="H67" i="31"/>
  <c r="I66" i="31"/>
  <c r="H66" i="31"/>
  <c r="I65" i="31"/>
  <c r="H65" i="31"/>
  <c r="I64" i="31"/>
  <c r="H64" i="31"/>
  <c r="I63" i="31"/>
  <c r="H63" i="31"/>
  <c r="I62" i="31"/>
  <c r="H62" i="31"/>
  <c r="I61" i="31"/>
  <c r="H61" i="31"/>
  <c r="I60" i="31"/>
  <c r="H60" i="31"/>
  <c r="I59" i="31"/>
  <c r="H59" i="31"/>
  <c r="I58" i="31"/>
  <c r="H58" i="31"/>
  <c r="I57" i="31"/>
  <c r="H57" i="31"/>
  <c r="I56" i="31"/>
  <c r="H56" i="31"/>
  <c r="I55" i="31"/>
  <c r="H55" i="31"/>
  <c r="I54" i="31"/>
  <c r="H54" i="31"/>
  <c r="I53" i="31"/>
  <c r="H53" i="31"/>
  <c r="I52" i="31"/>
  <c r="H52" i="31"/>
  <c r="I51" i="31"/>
  <c r="H51" i="31"/>
  <c r="I50" i="31"/>
  <c r="H50" i="31"/>
  <c r="I49" i="31"/>
  <c r="H49" i="31"/>
  <c r="I48" i="31"/>
  <c r="H48" i="31"/>
  <c r="I47" i="31"/>
  <c r="H47" i="31"/>
  <c r="I46" i="31"/>
  <c r="H46" i="31"/>
  <c r="I45" i="31"/>
  <c r="H45" i="31"/>
  <c r="I44" i="31"/>
  <c r="H44" i="31"/>
  <c r="I43" i="31"/>
  <c r="H43" i="31"/>
  <c r="I42" i="31"/>
  <c r="H42" i="31"/>
  <c r="I41" i="31"/>
  <c r="H41" i="31"/>
  <c r="I40" i="31"/>
  <c r="H40" i="31"/>
  <c r="I39" i="31"/>
  <c r="H39" i="31"/>
  <c r="I38" i="31"/>
  <c r="H38" i="31"/>
  <c r="I37" i="31"/>
  <c r="H37" i="31"/>
  <c r="I36" i="31"/>
  <c r="H36" i="31"/>
  <c r="I35" i="31"/>
  <c r="H35" i="31"/>
  <c r="I34" i="31"/>
  <c r="H34" i="31"/>
  <c r="I33" i="31"/>
  <c r="H33" i="31"/>
  <c r="I32" i="31"/>
  <c r="H32" i="31"/>
  <c r="I31" i="31"/>
  <c r="H31" i="31"/>
  <c r="I30" i="31"/>
  <c r="H30" i="31"/>
  <c r="I29" i="31"/>
  <c r="H29" i="31"/>
  <c r="I28" i="31"/>
  <c r="H28" i="31"/>
  <c r="I27" i="31"/>
  <c r="H27" i="31"/>
  <c r="I26" i="31"/>
  <c r="H26" i="31"/>
  <c r="I25" i="31"/>
  <c r="H25" i="31"/>
  <c r="I24" i="31"/>
  <c r="H24" i="31"/>
  <c r="I23" i="31"/>
  <c r="H23" i="31"/>
  <c r="I22" i="31"/>
  <c r="H22" i="31"/>
  <c r="I21" i="31"/>
  <c r="H21" i="31"/>
  <c r="I20" i="31"/>
  <c r="H20" i="31"/>
  <c r="I19" i="31"/>
  <c r="H19" i="31"/>
  <c r="I18" i="31"/>
  <c r="H18" i="31"/>
  <c r="I17" i="31"/>
  <c r="H17" i="31"/>
  <c r="I16" i="31"/>
  <c r="H16" i="31"/>
  <c r="I15" i="31"/>
  <c r="H15" i="31"/>
  <c r="I14" i="31"/>
  <c r="H14" i="31"/>
  <c r="I13" i="31"/>
  <c r="H13" i="31"/>
  <c r="I12" i="31"/>
  <c r="H12" i="31"/>
  <c r="I11" i="31"/>
  <c r="H11" i="31"/>
  <c r="I10" i="31"/>
  <c r="H10" i="31"/>
  <c r="I9" i="31"/>
  <c r="H9" i="31"/>
  <c r="G151" i="31"/>
  <c r="F151" i="31"/>
  <c r="G152" i="31"/>
  <c r="F152" i="31"/>
  <c r="G153" i="31"/>
  <c r="F153" i="31"/>
  <c r="F103" i="31"/>
  <c r="G38" i="31"/>
  <c r="F38" i="31"/>
  <c r="G93" i="31" l="1"/>
  <c r="F93" i="31"/>
  <c r="G87" i="31"/>
  <c r="F87" i="31"/>
  <c r="G83" i="31"/>
  <c r="F83" i="31"/>
  <c r="G59" i="31"/>
  <c r="F59" i="31"/>
  <c r="G55" i="31"/>
  <c r="G49" i="31" s="1"/>
  <c r="F55" i="31"/>
  <c r="G69" i="31"/>
  <c r="F69" i="31"/>
  <c r="G81" i="31"/>
  <c r="F81" i="31"/>
  <c r="G78" i="31"/>
  <c r="F78" i="31"/>
  <c r="G143" i="31"/>
  <c r="G142" i="31" s="1"/>
  <c r="F143" i="31"/>
  <c r="F142" i="31" s="1"/>
  <c r="G110" i="31"/>
  <c r="F110" i="31"/>
  <c r="F105" i="31" s="1"/>
  <c r="F102" i="31" s="1"/>
  <c r="G105" i="31"/>
  <c r="G102" i="31" s="1"/>
  <c r="G13" i="31"/>
  <c r="G10" i="31" s="1"/>
  <c r="F13" i="31"/>
  <c r="F10" i="31" s="1"/>
  <c r="G24" i="31"/>
  <c r="G23" i="31" s="1"/>
  <c r="F24" i="31"/>
  <c r="F23" i="31" s="1"/>
  <c r="F49" i="31" l="1"/>
  <c r="G11" i="31"/>
  <c r="G37" i="31"/>
  <c r="F12" i="31"/>
  <c r="G12" i="31"/>
  <c r="F11" i="31" l="1"/>
  <c r="F37" i="31"/>
  <c r="G9" i="31"/>
  <c r="F9" i="31"/>
  <c r="E38" i="31"/>
  <c r="E37" i="31" s="1"/>
  <c r="D38" i="31"/>
  <c r="D37" i="31" s="1"/>
  <c r="E156" i="31"/>
  <c r="D156" i="31"/>
  <c r="D24" i="2"/>
  <c r="D21" i="2"/>
  <c r="D18" i="2"/>
  <c r="D45" i="2"/>
  <c r="D42" i="2"/>
  <c r="D39" i="2"/>
  <c r="D10" i="31" l="1"/>
  <c r="E10" i="31"/>
  <c r="D152" i="31"/>
  <c r="E152" i="31"/>
  <c r="E151" i="31" l="1"/>
  <c r="D151" i="31"/>
  <c r="D11" i="31" l="1"/>
  <c r="E11" i="31"/>
  <c r="E9" i="31" l="1"/>
  <c r="D9" i="3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Andres Paris</author>
  </authors>
  <commentList>
    <comment ref="D74" authorId="0" shapeId="0" xr:uid="{00000000-0006-0000-0000-000001000000}">
      <text>
        <r>
          <rPr>
            <sz val="9"/>
            <color indexed="81"/>
            <rFont val="Tahoma"/>
            <family val="2"/>
            <charset val="186"/>
          </rPr>
          <t>#NEW_LOCALMEMBER|LocalMember:Selgitus</t>
        </r>
      </text>
    </comment>
    <comment ref="D98" authorId="0" shapeId="0" xr:uid="{00000000-0006-0000-0000-000002000000}">
      <text>
        <r>
          <rPr>
            <sz val="9"/>
            <color indexed="81"/>
            <rFont val="Tahoma"/>
            <family val="2"/>
            <charset val="186"/>
          </rPr>
          <t>#NEW_MEMBER|Member:[BUDGET_TYPE].[PARENTH1].[ALL]</t>
        </r>
      </text>
    </comment>
  </commentList>
</comments>
</file>

<file path=xl/sharedStrings.xml><?xml version="1.0" encoding="utf-8"?>
<sst xmlns="http://schemas.openxmlformats.org/spreadsheetml/2006/main" count="330" uniqueCount="176">
  <si>
    <t>EPM Formatting Sheet</t>
  </si>
  <si>
    <t>Version_1_1</t>
  </si>
  <si>
    <t>Note: The format settings in lower sections overrides the ones in upper section if there are conflicts.</t>
  </si>
  <si>
    <t>Hierarchy Level Formatting</t>
  </si>
  <si>
    <t>Help</t>
  </si>
  <si>
    <t>Formatting and "Use" Column:</t>
  </si>
  <si>
    <t>Column</t>
  </si>
  <si>
    <t xml:space="preserve">In the "1000" and "Label" cells, define the format you want by using the standard Microsoft Office Excel cell formatting functions._x000D_
By default, all the format settings are applied and "ALL" is displayed in the "Use" column._x000D_
_x000D_
You can then specify which settings of the defined format you want to apply or define additional settings.To do so, double-click in a "Use" cell and define the format settings in the dialog box that opens, or directly enter the format settings in a "Use" cell, using a specific syntax, for example: (FontBold = Y) | (FontSize = 18)._x000D_
		</t>
  </si>
  <si>
    <t>Data</t>
  </si>
  <si>
    <t>Use</t>
  </si>
  <si>
    <t>Header</t>
  </si>
  <si>
    <t>Default Format</t>
  </si>
  <si>
    <t>All</t>
  </si>
  <si>
    <t>Label</t>
  </si>
  <si>
    <t>Base Level Format</t>
  </si>
  <si>
    <t>Formatting on Specific Level:</t>
  </si>
  <si>
    <t>Priority to Row or Column</t>
  </si>
  <si>
    <t>These options enable you to specify which one of the defined formats for rows or for columns will be applied first in case of conflicts. When you click the "Priority to Column" option, the "Column" section is displayed first in the formatting section and the "Row" section is displayed in second position in the formatting section and the precedence rules apply.</t>
  </si>
  <si>
    <t>Row</t>
  </si>
  <si>
    <t>Inner or Outer Dimension:</t>
  </si>
  <si>
    <t>If a row or column axis contains more than one dimension, you can specify which dimension you want the defined format to be applied to; "Inner dimension" being the last dimension, Outer dimension" being the first dimension in the axis.</t>
  </si>
  <si>
    <t>Dimension Member/Property Formatting</t>
  </si>
  <si>
    <t>Custom Member Default Format</t>
  </si>
  <si>
    <t>Calculated Member Default Format</t>
  </si>
  <si>
    <t>Inputable Member Default Format</t>
  </si>
  <si>
    <t>Local Member Default Format</t>
  </si>
  <si>
    <t>Changed Member Default Format</t>
  </si>
  <si>
    <t>Formatting on Specific Member/Property:</t>
  </si>
  <si>
    <t>Selgitus</t>
  </si>
  <si>
    <t>All budget types</t>
  </si>
  <si>
    <t>Row and Column Banding</t>
  </si>
  <si>
    <t>Odd Formatting</t>
  </si>
  <si>
    <t>Even Formatting</t>
  </si>
  <si>
    <t>Page Axis Formatting</t>
  </si>
  <si>
    <t>Formatting on Specific Dimension:</t>
  </si>
  <si>
    <t>RE</t>
  </si>
  <si>
    <t>RES</t>
  </si>
  <si>
    <t>Vabariigi Valitsuse 19. detsemberi 2024. a korraldus nr 260 "2025. aasta riigieelarve</t>
  </si>
  <si>
    <t>täiendav liigendamine" muutmine</t>
  </si>
  <si>
    <t>Lisa (muudetud sõnastuses)</t>
  </si>
  <si>
    <t/>
  </si>
  <si>
    <t>Riigikogus kinnitatud eelarve 
liigendus vastavalt Vabariigi
Valitsuse 19.12.2024 korraldusele nr 260</t>
  </si>
  <si>
    <t>Liigendus vastavalt Vabariigi Valitsuse 03.06.2025 korraldusele nr 104</t>
  </si>
  <si>
    <t>Liigendus vastavalt käesolevale korraldusele</t>
  </si>
  <si>
    <t>Kokku</t>
  </si>
  <si>
    <t>Eelarve kokku</t>
  </si>
  <si>
    <t>Sealhulgas piirmääraga vahendid</t>
  </si>
  <si>
    <t>KOKKU</t>
  </si>
  <si>
    <t>INVESTEERINGUD KOKKU</t>
  </si>
  <si>
    <t>INVESTEERINGUTOETUSED KOKKU</t>
  </si>
  <si>
    <t>Haridus- ja Teadusministeeriumi valitsemisala</t>
  </si>
  <si>
    <t>INVESTEERINGUD</t>
  </si>
  <si>
    <t>IN020254 – Gümnaasiumivõrgu korrastamine</t>
  </si>
  <si>
    <t>IN020020 – Tallinna Tehnikakõrgkooli kinnisvarainvesteering</t>
  </si>
  <si>
    <t>IN020142 - Tallinna Tervishoiu Kõrgkooli kinnisvarainvesteering</t>
  </si>
  <si>
    <t>IN020270 – Eesti Lennuakadeemia kinnisvarainvesteering</t>
  </si>
  <si>
    <t>IN020245 – Olustvere Teenindus- ja Majanduskooli remondihall</t>
  </si>
  <si>
    <t>IN020018 – Investeeringud haridusasutustesse</t>
  </si>
  <si>
    <t>IN020064 – Heino Elleri Muusikakooli õppekorpus</t>
  </si>
  <si>
    <t>IN020268 – Luua Metsanduskooli Tihemetsa õppemetskonna ehitus</t>
  </si>
  <si>
    <t>IN020280 – Järve Kooli eestikeelsele haridusele ülemineku investeeringud</t>
  </si>
  <si>
    <t>INVESTEERINGUTOETUSED</t>
  </si>
  <si>
    <t>Võrdsete võimaluste tagamine hariduses</t>
  </si>
  <si>
    <t>IN020279 – Eestikeelsele haridusele ülemineku investeeringud</t>
  </si>
  <si>
    <t>Justiits- ja Digiministeeriumi valitsemisala</t>
  </si>
  <si>
    <t>Väga suure läbilaskevõimega juurdepääsuvõrkude väljaarendami</t>
  </si>
  <si>
    <t>IN030091 – Uue põlvkonna lairibavõrkude arendamine</t>
  </si>
  <si>
    <t>5G-taristu ja -teenuste arendamine</t>
  </si>
  <si>
    <t>IN030992 – 5G arendamine</t>
  </si>
  <si>
    <t>Kaitseministeeriumi valitsemisala</t>
  </si>
  <si>
    <t>IN040135 – Kirde-Eesti meetme radari taristu</t>
  </si>
  <si>
    <r>
      <t>IN040235 – Väikesaarte energiarajatised CO</t>
    </r>
    <r>
      <rPr>
        <vertAlign val="subscript"/>
        <sz val="10"/>
        <rFont val="Times New Roman"/>
        <family val="1"/>
        <charset val="186"/>
      </rPr>
      <t>2</t>
    </r>
    <r>
      <rPr>
        <sz val="10"/>
        <rFont val="Times New Roman"/>
        <family val="1"/>
        <charset val="186"/>
      </rPr>
      <t xml:space="preserve"> kvoodi müügi tuludest</t>
    </r>
  </si>
  <si>
    <t>IN041553 – Lääne-Eesti meetme radari taristu</t>
  </si>
  <si>
    <t>Kliimaministeeriumi valitsemisala</t>
  </si>
  <si>
    <t>IN050194 - Veeteede süvendamine</t>
  </si>
  <si>
    <t>IN050098 – Rohuküla sadama kai taastamine</t>
  </si>
  <si>
    <t>IN050442 – Tuletornid</t>
  </si>
  <si>
    <t>IN050968 – Transpordiameti hoonete renoveerimine</t>
  </si>
  <si>
    <t>IN050978 – Sauga - Pärnu 2 + 2 - realine tee</t>
  </si>
  <si>
    <t>IN050058 – Arbavere puursüdamike hoidla</t>
  </si>
  <si>
    <t>IN050969 – Maade soetamine</t>
  </si>
  <si>
    <t>IN05C001 – Riigilaevastiku hooned ja rajatised</t>
  </si>
  <si>
    <t>IN050992 – E67 Päädeva - Konuvere teelõik MILMOB</t>
  </si>
  <si>
    <t>IN050993 – Värska - Ulitina maantee ümbersõit</t>
  </si>
  <si>
    <t>Raudteetransporditaristu arendamine ja korrashoid</t>
  </si>
  <si>
    <t>IN050051 – Rail Balticu arendus</t>
  </si>
  <si>
    <t>IN050979 – Raudtee elektrifitseerimine Tallinn - Tartu</t>
  </si>
  <si>
    <t>IN050981 – Kõverate õgvendamine raudteel, kapitaalremont Tapa - Narva</t>
  </si>
  <si>
    <t>IN050982 – Kõverate õgvendamine raudteel, kapitaalremont Tallinn - Tartu - Koidula</t>
  </si>
  <si>
    <t>Vee säästliku kasutamise ja kaitse tagamine</t>
  </si>
  <si>
    <t>IN050231 – Kliimamõjudega kohanemine</t>
  </si>
  <si>
    <t>IN056114 – Jääkreostusobjektid</t>
  </si>
  <si>
    <t>IN050410 – Reoveepuhastus ja joogiveevarustus</t>
  </si>
  <si>
    <t>Elurikkuse kaitse tagamine</t>
  </si>
  <si>
    <t>IN050232 – Elupaigad ja elurikkus</t>
  </si>
  <si>
    <t>IN056115 – Järvede veerežiim</t>
  </si>
  <si>
    <t>Kliimamuutuste leevendamine ja kliimamuutustega kohanemine</t>
  </si>
  <si>
    <t>IN050235 – Üleujutusriskide maandamine</t>
  </si>
  <si>
    <t>Taastuvenergia osakaalu suurendamine lõpptarbimises</t>
  </si>
  <si>
    <t>IN050085 – Biometaani tootmise ja transpordisektoris tarbimise toetamine</t>
  </si>
  <si>
    <t>IN050073 – Taastuvenergia kasutuselevõtt</t>
  </si>
  <si>
    <t>Õhukvaliteedi parendamine</t>
  </si>
  <si>
    <t>IN050214 – Elamute kohtküte</t>
  </si>
  <si>
    <t>Ohutu ja säästliku transpordisüsteemi arendamine</t>
  </si>
  <si>
    <t>IN050985 – Jalgrattateed ja parklad</t>
  </si>
  <si>
    <t>IN050986 – Mitmeliigilised ühistranspordisõlmed</t>
  </si>
  <si>
    <t>IN050974 – Tallinna Vanasadama trammiliini rajamine</t>
  </si>
  <si>
    <t>Meremajanduse konkurentsivõime ja veetaristu arendamine</t>
  </si>
  <si>
    <t>IN050976 – Sadamate akvatooriumi kaitse</t>
  </si>
  <si>
    <t>Rohereformi, keskkonnateadlikkuse ja –hariduse edendamine</t>
  </si>
  <si>
    <t>IN059002 - Tagametsa laagrikeskuse hoonete renoveerimine</t>
  </si>
  <si>
    <t>Metsanduse ja jahinduse arengu suunamine</t>
  </si>
  <si>
    <t>Ringmajanduse korraldamine</t>
  </si>
  <si>
    <t>IN050241 – Ringmajanduse korraldamine</t>
  </si>
  <si>
    <t>IN050618 – Pärandmõjude likvideerimine</t>
  </si>
  <si>
    <t>Merekeskkonna kaitse tagamine</t>
  </si>
  <si>
    <t>Keskkonnakorralduse arengu suunamine</t>
  </si>
  <si>
    <t>Maapõue uurimine, kasutamine ja geoloogia alane kompetents</t>
  </si>
  <si>
    <t>Eluasemete kvaliteedi ja kättesaadavuse parandamine</t>
  </si>
  <si>
    <t>IN050079 – Väikeelamute energiatõhususe suurendamine</t>
  </si>
  <si>
    <t>IN05A077 – Kodutoetus lasterikaste perede eluasemetingimuste parandamiseks</t>
  </si>
  <si>
    <t>IN050100 – Elukondlik kinnisvara maapiirkondades</t>
  </si>
  <si>
    <t>IN050084 – Korterelamute rekonstrueerimine</t>
  </si>
  <si>
    <t>Soojusenergia tõhus tootmine ja ülekanne</t>
  </si>
  <si>
    <t>IN05A086 – Kaugküttekatelde rekonstrueerimine ja/või rajamine ning kütuse vahetus</t>
  </si>
  <si>
    <t>Teetransporditaristu arendamine ja korrashoid</t>
  </si>
  <si>
    <t>IN050102 – Pärnu linnale ühenduste tagamine</t>
  </si>
  <si>
    <t>Kultuuriministeeriumi valitsemisala</t>
  </si>
  <si>
    <t>IN06R051 – Eesti Rahva Muuseum</t>
  </si>
  <si>
    <t>Raamatukogupoliitika kujundamine ja rakendamine</t>
  </si>
  <si>
    <t>IN06A001 – Eesti Rahvusraamatukogu hoone</t>
  </si>
  <si>
    <t>Meediapoliitika kujundamine ja rakendamine</t>
  </si>
  <si>
    <t>IN06A003 – Rahvusringhääling, hooned ja tehnika</t>
  </si>
  <si>
    <t>Saavutusspordi toetamine ja arendamine</t>
  </si>
  <si>
    <t>IN06S014 – Tehvandi Spordikeskus SA</t>
  </si>
  <si>
    <t>IN06S009 – Jõulumäe Tervisespordi Keskus SA</t>
  </si>
  <si>
    <t>Kunstipoliitika kujundamine ja rakendamine</t>
  </si>
  <si>
    <t>IN06S035 – Kunstihoone SA</t>
  </si>
  <si>
    <t>Muuseumi-  ja muinsuskaitsepoliitika kujundamine, rakendamine</t>
  </si>
  <si>
    <t>IN06M002 – Muinsuskaitseamet, toetused mälestiste omanikele</t>
  </si>
  <si>
    <t>Regionaal- ja Põllumajandusministeeriumi valitsemisala</t>
  </si>
  <si>
    <t>IN080008 – Laborite sisseseade</t>
  </si>
  <si>
    <t>Põllumajanduskeskkonna hea seisundi tagamine</t>
  </si>
  <si>
    <t>IN089306 – Maaelu arengukava investeeringud</t>
  </si>
  <si>
    <t>Regionaal- ja maaelu poliitika kujundamine ja rakendamine</t>
  </si>
  <si>
    <t>IN080027 – C.R. Jakobsoni Talumuuseumi elamu - peahoone</t>
  </si>
  <si>
    <t>Ringbiomajanduse arendamine</t>
  </si>
  <si>
    <t>Põllumajandus- ja toidusektori konkurentsivõime arendamine</t>
  </si>
  <si>
    <t>Noorte põllumajandusettevõtjate tegevuse arendamine</t>
  </si>
  <si>
    <t>Põllumajandusmaa ja maaparanduse poliitika kujundamine</t>
  </si>
  <si>
    <t>Kutselise kalapüügi korraldamine</t>
  </si>
  <si>
    <t>IN089336 – Kalanduse rakenduskava investeeringud</t>
  </si>
  <si>
    <t>Vee-elusressursside töötlemine ja turustamine</t>
  </si>
  <si>
    <t>Vesiviljeluse arendamine</t>
  </si>
  <si>
    <t>Kalavarude haldamine ja kaitse</t>
  </si>
  <si>
    <t>Siseministeeriumi valitsemisala</t>
  </si>
  <si>
    <t>IN100106 – Sisekaitseakadeemia Kase tn kompleks</t>
  </si>
  <si>
    <t>IN101299 – Sisekaitseakadeemia ühiselamute rekonstrueerimine</t>
  </si>
  <si>
    <t>IN100108 – Idapiiri ehitus</t>
  </si>
  <si>
    <t>IN104523 – Lõhangu lõhkamiskoht</t>
  </si>
  <si>
    <t>IN104524 – Potsepa lõhkamiskoht</t>
  </si>
  <si>
    <t>IN104521 – Kärdla lõhkamiskoht</t>
  </si>
  <si>
    <t>IN104522 - Väike-Sõjamäe tn 22a – Lennusalga hoone</t>
  </si>
  <si>
    <t>Sotsiaalministeeriumi valitsemisala</t>
  </si>
  <si>
    <t>Tervishoiuteenuste mudelite ümberkujundamine</t>
  </si>
  <si>
    <t>IN110017 – Tervisekeskused</t>
  </si>
  <si>
    <t>IN110055 - Pärnu Haigla taristu, LEA2025</t>
  </si>
  <si>
    <t>Inimeste terviseharitus ja põhiõiguste kaitse</t>
  </si>
  <si>
    <t>Hoolekande kättesaadavuse tagamine ja toimetuleku toetamine</t>
  </si>
  <si>
    <t>IN110018 – Elu- ja teenuskohad</t>
  </si>
  <si>
    <t>Pikaajalise hoolduse poliitika kujundamine, KOV võimestamine</t>
  </si>
  <si>
    <t>Laste ja perede ning ohvriabi valdkonna arendamine</t>
  </si>
  <si>
    <t>Välisministeeriumi valitsemisala</t>
  </si>
  <si>
    <t>IN130120 – Välisministeeriumi ja välisesinduste ruumide ehitusinvesteeringud</t>
  </si>
  <si>
    <t>Vastavalt riigieelarve seaduse § 26 lõikele 7 liigendatakse investeeringud maksumusega kümme miljonit eurot või rohkem riigieelarves investeeringuobjektide kaupa</t>
  </si>
  <si>
    <t>Valitsusasutustele ja valitsusasutuste hallatavatele riigiasutustele 2025. aastaks määratud investeeringute ja investeeringutoetuste objektiline liigendus kinnisasjadesse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</si>
</sst>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_(* #,##0.00_);_(* \(#,##0.00\);_(* &quot;-&quot;??_);_(@_)"/>
  </numFmts>
  <fonts count="24" x14ac:knownFonts="1">
    <font>
      <sz val="12"/>
      <color theme="1"/>
      <name val="Times New Roman"/>
      <family val="2"/>
      <charset val="186"/>
    </font>
    <font>
      <sz val="11"/>
      <color theme="1"/>
      <name val="Arial"/>
      <family val="2"/>
      <charset val="186"/>
    </font>
    <font>
      <b/>
      <sz val="11"/>
      <color theme="1"/>
      <name val="Arial"/>
      <family val="2"/>
      <charset val="186"/>
    </font>
    <font>
      <b/>
      <sz val="24"/>
      <color rgb="FFFFA500"/>
      <name val="Arial"/>
      <family val="2"/>
      <charset val="186"/>
    </font>
    <font>
      <b/>
      <sz val="10"/>
      <color theme="1"/>
      <name val="Arial"/>
      <family val="2"/>
      <charset val="186"/>
    </font>
    <font>
      <b/>
      <sz val="16"/>
      <color rgb="FFFFFFFF"/>
      <name val="Arial"/>
      <family val="2"/>
      <charset val="186"/>
    </font>
    <font>
      <b/>
      <sz val="13"/>
      <color theme="1"/>
      <name val="Arial"/>
      <family val="2"/>
      <charset val="186"/>
    </font>
    <font>
      <sz val="10"/>
      <color theme="1"/>
      <name val="Arial"/>
      <family val="2"/>
      <charset val="186"/>
    </font>
    <font>
      <b/>
      <sz val="11"/>
      <color theme="1"/>
      <name val="Calibri"/>
      <family val="2"/>
      <charset val="186"/>
    </font>
    <font>
      <sz val="11"/>
      <color theme="1"/>
      <name val="Calibri"/>
      <family val="2"/>
      <charset val="186"/>
    </font>
    <font>
      <sz val="11"/>
      <color theme="1"/>
      <name val="Calibri"/>
      <family val="2"/>
      <scheme val="minor"/>
    </font>
    <font>
      <sz val="11"/>
      <color theme="1"/>
      <name val="Times New Roman"/>
      <family val="1"/>
      <charset val="186"/>
    </font>
    <font>
      <b/>
      <sz val="11"/>
      <color theme="1"/>
      <name val="Times New Roman"/>
      <family val="1"/>
      <charset val="186"/>
    </font>
    <font>
      <sz val="11"/>
      <color rgb="FFFFFFFF"/>
      <name val="Arial"/>
      <family val="2"/>
      <charset val="186"/>
    </font>
    <font>
      <i/>
      <sz val="10"/>
      <color theme="1"/>
      <name val="Arial"/>
      <family val="2"/>
      <charset val="186"/>
    </font>
    <font>
      <sz val="9"/>
      <color indexed="81"/>
      <name val="Tahoma"/>
      <family val="2"/>
      <charset val="186"/>
    </font>
    <font>
      <b/>
      <sz val="10"/>
      <name val="Times New Roman"/>
      <family val="1"/>
      <charset val="186"/>
    </font>
    <font>
      <b/>
      <sz val="10"/>
      <color theme="1"/>
      <name val="Times New Roman"/>
      <family val="1"/>
      <charset val="186"/>
    </font>
    <font>
      <sz val="10"/>
      <color theme="1"/>
      <name val="Times New Roman"/>
      <family val="1"/>
      <charset val="186"/>
    </font>
    <font>
      <sz val="10"/>
      <name val="Times New Roman"/>
      <family val="1"/>
      <charset val="186"/>
    </font>
    <font>
      <vertAlign val="subscript"/>
      <sz val="10"/>
      <name val="Times New Roman"/>
      <family val="1"/>
      <charset val="186"/>
    </font>
    <font>
      <b/>
      <sz val="12"/>
      <color theme="1"/>
      <name val="Times New Roman"/>
      <family val="1"/>
      <charset val="186"/>
    </font>
    <font>
      <sz val="8"/>
      <color rgb="FF000000"/>
      <name val="Tahoma"/>
      <family val="2"/>
      <charset val="186"/>
    </font>
    <font>
      <sz val="12"/>
      <color rgb="FF000000"/>
      <name val="Times New Roman"/>
      <family val="1"/>
      <charset val="186"/>
    </font>
  </fonts>
  <fills count="12">
    <fill>
      <patternFill patternType="none"/>
    </fill>
    <fill>
      <patternFill patternType="gray125"/>
    </fill>
    <fill>
      <patternFill patternType="solid">
        <fgColor rgb="FF404040"/>
        <bgColor indexed="64"/>
      </patternFill>
    </fill>
    <fill>
      <patternFill patternType="solid">
        <fgColor rgb="FFD3D3D3"/>
        <bgColor indexed="64"/>
      </patternFill>
    </fill>
    <fill>
      <patternFill patternType="solid">
        <fgColor rgb="FFF2F2F2"/>
        <bgColor indexed="64"/>
      </patternFill>
    </fill>
    <fill>
      <patternFill patternType="solid">
        <fgColor rgb="FF808080"/>
        <bgColor indexed="64"/>
      </patternFill>
    </fill>
    <fill>
      <patternFill patternType="solid">
        <fgColor rgb="FFFFFF00"/>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0" tint="-0.14999847407452621"/>
        <bgColor indexed="64"/>
      </patternFill>
    </fill>
    <fill>
      <patternFill patternType="solid">
        <fgColor theme="0" tint="-0.14999847407452621"/>
        <bgColor theme="4" tint="0.79995117038483843"/>
      </patternFill>
    </fill>
    <fill>
      <patternFill patternType="solid">
        <fgColor theme="0"/>
        <bgColor indexed="64"/>
      </patternFill>
    </fill>
  </fills>
  <borders count="36">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right style="medium">
        <color indexed="64"/>
      </right>
      <top/>
      <bottom/>
      <diagonal/>
    </border>
    <border>
      <left style="medium">
        <color indexed="64"/>
      </left>
      <right style="thin">
        <color indexed="64"/>
      </right>
      <top/>
      <bottom/>
      <diagonal/>
    </border>
    <border>
      <left style="thin">
        <color indexed="64"/>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style="medium">
        <color indexed="64"/>
      </left>
      <right style="thin">
        <color indexed="64"/>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thin">
        <color indexed="64"/>
      </bottom>
      <diagonal/>
    </border>
    <border>
      <left/>
      <right style="thin">
        <color indexed="64"/>
      </right>
      <top/>
      <bottom style="medium">
        <color indexed="64"/>
      </bottom>
      <diagonal/>
    </border>
    <border>
      <left style="thin">
        <color indexed="64"/>
      </left>
      <right/>
      <top style="thin">
        <color indexed="64"/>
      </top>
      <bottom/>
      <diagonal/>
    </border>
    <border>
      <left style="medium">
        <color indexed="64"/>
      </left>
      <right style="thin">
        <color indexed="64"/>
      </right>
      <top/>
      <bottom style="thin">
        <color indexed="64"/>
      </bottom>
      <diagonal/>
    </border>
  </borders>
  <cellStyleXfs count="3">
    <xf numFmtId="0" fontId="0" fillId="0" borderId="0"/>
    <xf numFmtId="164" fontId="10" fillId="0" borderId="0" applyFont="0" applyFill="0" applyBorder="0" applyAlignment="0" applyProtection="0"/>
    <xf numFmtId="164" fontId="10" fillId="0" borderId="0" applyFont="0" applyFill="0" applyBorder="0" applyAlignment="0" applyProtection="0"/>
  </cellStyleXfs>
  <cellXfs count="106">
    <xf numFmtId="0" fontId="0" fillId="0" borderId="0" xfId="0"/>
    <xf numFmtId="0" fontId="1" fillId="0" borderId="0" xfId="0" applyFont="1" applyAlignment="1" applyProtection="1">
      <alignment horizontal="left" indent="10"/>
      <protection locked="0"/>
    </xf>
    <xf numFmtId="0" fontId="1" fillId="0" borderId="0" xfId="0" applyFont="1"/>
    <xf numFmtId="0" fontId="1" fillId="0" borderId="0" xfId="0" applyFont="1" applyAlignment="1">
      <alignment horizontal="center"/>
    </xf>
    <xf numFmtId="0" fontId="4" fillId="0" borderId="0" xfId="0" applyFont="1" applyAlignment="1">
      <alignment horizontal="left"/>
    </xf>
    <xf numFmtId="0" fontId="2" fillId="3" borderId="4" xfId="0" applyFont="1" applyFill="1" applyBorder="1" applyAlignment="1">
      <alignment horizontal="center" vertical="center"/>
    </xf>
    <xf numFmtId="0" fontId="1" fillId="0" borderId="10" xfId="0" applyFont="1" applyBorder="1" applyAlignment="1">
      <alignment horizontal="center"/>
    </xf>
    <xf numFmtId="0" fontId="1" fillId="0" borderId="11" xfId="0" applyFont="1" applyBorder="1" applyAlignment="1">
      <alignment horizontal="center"/>
    </xf>
    <xf numFmtId="0" fontId="1" fillId="0" borderId="1" xfId="0" applyFont="1" applyBorder="1" applyAlignment="1">
      <alignment horizontal="center"/>
    </xf>
    <xf numFmtId="0" fontId="1" fillId="1" borderId="1" xfId="0" applyFont="1" applyFill="1" applyBorder="1" applyAlignment="1">
      <alignment horizontal="center"/>
    </xf>
    <xf numFmtId="0" fontId="1" fillId="0" borderId="7" xfId="0" applyFont="1" applyBorder="1" applyAlignment="1">
      <alignment horizontal="center"/>
    </xf>
    <xf numFmtId="0" fontId="1" fillId="0" borderId="8" xfId="0" applyFont="1" applyBorder="1" applyAlignment="1" applyProtection="1">
      <alignment horizontal="left" vertical="center"/>
      <protection locked="0"/>
    </xf>
    <xf numFmtId="0" fontId="1" fillId="0" borderId="8" xfId="0" applyFont="1" applyBorder="1" applyAlignment="1">
      <alignment horizontal="center"/>
    </xf>
    <xf numFmtId="0" fontId="1" fillId="0" borderId="13" xfId="0" applyFont="1" applyBorder="1" applyAlignment="1">
      <alignment horizontal="center"/>
    </xf>
    <xf numFmtId="0" fontId="1" fillId="0" borderId="20" xfId="0" applyFont="1" applyBorder="1" applyAlignment="1">
      <alignment horizontal="center"/>
    </xf>
    <xf numFmtId="0" fontId="2" fillId="3" borderId="22" xfId="0" applyFont="1" applyFill="1" applyBorder="1" applyAlignment="1">
      <alignment horizontal="center" vertical="center"/>
    </xf>
    <xf numFmtId="0" fontId="1" fillId="1" borderId="0" xfId="0" applyFont="1" applyFill="1" applyAlignment="1">
      <alignment horizontal="center"/>
    </xf>
    <xf numFmtId="0" fontId="4" fillId="0" borderId="0" xfId="0" applyFont="1" applyAlignment="1">
      <alignment horizontal="left" vertical="center"/>
    </xf>
    <xf numFmtId="0" fontId="1" fillId="0" borderId="0" xfId="0" applyFont="1" applyAlignment="1" applyProtection="1">
      <alignment horizontal="right" vertical="center"/>
      <protection locked="0"/>
    </xf>
    <xf numFmtId="0" fontId="1" fillId="0" borderId="0" xfId="0" applyFont="1" applyAlignment="1" applyProtection="1">
      <alignment horizontal="left" vertical="center"/>
      <protection locked="0"/>
    </xf>
    <xf numFmtId="0" fontId="1" fillId="0" borderId="20" xfId="0" applyFont="1" applyBorder="1" applyAlignment="1" applyProtection="1">
      <alignment horizontal="left" vertical="center"/>
      <protection locked="0"/>
    </xf>
    <xf numFmtId="0" fontId="1" fillId="0" borderId="23" xfId="0" applyFont="1" applyBorder="1" applyAlignment="1">
      <alignment horizontal="center"/>
    </xf>
    <xf numFmtId="0" fontId="7" fillId="0" borderId="0" xfId="0" applyFont="1" applyAlignment="1">
      <alignment horizontal="left" vertical="center" indent="1"/>
    </xf>
    <xf numFmtId="0" fontId="7" fillId="0" borderId="0" xfId="0" applyFont="1" applyAlignment="1">
      <alignment horizontal="left" vertical="center" indent="2"/>
    </xf>
    <xf numFmtId="0" fontId="7" fillId="0" borderId="0" xfId="0" applyFont="1" applyAlignment="1">
      <alignment horizontal="left" vertical="center" indent="3"/>
    </xf>
    <xf numFmtId="0" fontId="1" fillId="0" borderId="25" xfId="0" applyFont="1" applyBorder="1" applyAlignment="1">
      <alignment horizontal="center"/>
    </xf>
    <xf numFmtId="0" fontId="1" fillId="0" borderId="26" xfId="0" applyFont="1" applyBorder="1" applyAlignment="1">
      <alignment horizontal="center"/>
    </xf>
    <xf numFmtId="0" fontId="1" fillId="0" borderId="27" xfId="0" applyFont="1" applyBorder="1" applyAlignment="1">
      <alignment horizontal="center"/>
    </xf>
    <xf numFmtId="0" fontId="1" fillId="0" borderId="28" xfId="0" applyFont="1" applyBorder="1" applyAlignment="1">
      <alignment horizontal="center"/>
    </xf>
    <xf numFmtId="0" fontId="1" fillId="0" borderId="30" xfId="0" applyFont="1" applyBorder="1" applyAlignment="1">
      <alignment horizontal="center"/>
    </xf>
    <xf numFmtId="0" fontId="1" fillId="0" borderId="33" xfId="0" applyFont="1" applyBorder="1" applyAlignment="1">
      <alignment horizontal="center"/>
    </xf>
    <xf numFmtId="0" fontId="1" fillId="1" borderId="26" xfId="0" applyFont="1" applyFill="1" applyBorder="1" applyAlignment="1">
      <alignment horizontal="center"/>
    </xf>
    <xf numFmtId="0" fontId="1" fillId="0" borderId="9" xfId="0" applyFont="1" applyBorder="1" applyAlignment="1">
      <alignment horizontal="center"/>
    </xf>
    <xf numFmtId="0" fontId="5" fillId="5" borderId="4" xfId="0" applyFont="1" applyFill="1" applyBorder="1" applyAlignment="1">
      <alignment horizontal="center" vertical="center"/>
    </xf>
    <xf numFmtId="0" fontId="8" fillId="0" borderId="12" xfId="0" applyFont="1" applyBorder="1" applyAlignment="1">
      <alignment horizontal="left" vertical="center"/>
    </xf>
    <xf numFmtId="0" fontId="9" fillId="0" borderId="13" xfId="0" applyFont="1" applyBorder="1"/>
    <xf numFmtId="0" fontId="8" fillId="0" borderId="13" xfId="0" applyFont="1" applyBorder="1" applyAlignment="1">
      <alignment horizontal="left" vertical="center"/>
    </xf>
    <xf numFmtId="0" fontId="8" fillId="0" borderId="13" xfId="0" applyFont="1" applyBorder="1" applyAlignment="1" applyProtection="1">
      <alignment horizontal="left" vertical="center"/>
      <protection locked="0"/>
    </xf>
    <xf numFmtId="0" fontId="9" fillId="0" borderId="9" xfId="0" applyFont="1" applyBorder="1"/>
    <xf numFmtId="0" fontId="1" fillId="6" borderId="0" xfId="0" applyFont="1" applyFill="1" applyAlignment="1" applyProtection="1">
      <alignment horizontal="left" vertical="center"/>
      <protection locked="0"/>
    </xf>
    <xf numFmtId="3" fontId="11" fillId="0" borderId="4" xfId="0" applyNumberFormat="1" applyFont="1" applyBorder="1" applyAlignment="1" applyProtection="1">
      <alignment horizontal="right" vertical="top"/>
      <protection locked="0"/>
    </xf>
    <xf numFmtId="0" fontId="11" fillId="0" borderId="4" xfId="0" applyFont="1" applyBorder="1" applyAlignment="1" applyProtection="1">
      <alignment horizontal="left" vertical="top"/>
      <protection locked="0"/>
    </xf>
    <xf numFmtId="3" fontId="12" fillId="0" borderId="4" xfId="0" applyNumberFormat="1" applyFont="1" applyBorder="1" applyAlignment="1" applyProtection="1">
      <alignment horizontal="right" vertical="top"/>
      <protection locked="0"/>
    </xf>
    <xf numFmtId="0" fontId="12" fillId="0" borderId="4" xfId="0" applyFont="1" applyBorder="1" applyAlignment="1" applyProtection="1">
      <alignment horizontal="left" vertical="top"/>
      <protection locked="0"/>
    </xf>
    <xf numFmtId="0" fontId="12" fillId="0" borderId="4" xfId="0" applyFont="1" applyBorder="1" applyAlignment="1" applyProtection="1">
      <alignment horizontal="right" vertical="top"/>
      <protection locked="0"/>
    </xf>
    <xf numFmtId="0" fontId="13" fillId="0" borderId="0" xfId="0" applyFont="1" applyAlignment="1">
      <alignment horizontal="center"/>
    </xf>
    <xf numFmtId="0" fontId="4" fillId="0" borderId="10" xfId="0" applyFont="1" applyBorder="1" applyAlignment="1">
      <alignment horizontal="left" vertical="center"/>
    </xf>
    <xf numFmtId="0" fontId="14" fillId="0" borderId="0" xfId="0" quotePrefix="1" applyFont="1" applyAlignment="1">
      <alignment horizontal="left" vertical="center"/>
    </xf>
    <xf numFmtId="3" fontId="12" fillId="7" borderId="4" xfId="0" applyNumberFormat="1" applyFont="1" applyFill="1" applyBorder="1" applyAlignment="1" applyProtection="1">
      <alignment horizontal="right" vertical="top"/>
      <protection locked="0"/>
    </xf>
    <xf numFmtId="0" fontId="12" fillId="7" borderId="4" xfId="0" applyFont="1" applyFill="1" applyBorder="1" applyAlignment="1" applyProtection="1">
      <alignment horizontal="left" vertical="top"/>
      <protection locked="0"/>
    </xf>
    <xf numFmtId="3" fontId="16" fillId="8" borderId="9" xfId="0" applyNumberFormat="1" applyFont="1" applyFill="1" applyBorder="1" applyAlignment="1">
      <alignment horizontal="left" vertical="center" wrapText="1"/>
    </xf>
    <xf numFmtId="0" fontId="17" fillId="9" borderId="4" xfId="0" applyFont="1" applyFill="1" applyBorder="1" applyAlignment="1" applyProtection="1">
      <alignment horizontal="left" vertical="center" indent="1"/>
      <protection locked="0"/>
    </xf>
    <xf numFmtId="3" fontId="16" fillId="8" borderId="4" xfId="0" applyNumberFormat="1" applyFont="1" applyFill="1" applyBorder="1" applyAlignment="1">
      <alignment horizontal="left" vertical="center" wrapText="1"/>
    </xf>
    <xf numFmtId="0" fontId="18" fillId="7" borderId="4" xfId="0" applyFont="1" applyFill="1" applyBorder="1" applyAlignment="1">
      <alignment horizontal="left" indent="2"/>
    </xf>
    <xf numFmtId="0" fontId="18" fillId="0" borderId="4" xfId="0" applyFont="1" applyBorder="1" applyAlignment="1">
      <alignment horizontal="left" indent="3"/>
    </xf>
    <xf numFmtId="3" fontId="16" fillId="8" borderId="9" xfId="0" applyNumberFormat="1" applyFont="1" applyFill="1" applyBorder="1" applyAlignment="1">
      <alignment vertical="center" wrapText="1"/>
    </xf>
    <xf numFmtId="3" fontId="17" fillId="10" borderId="4" xfId="0" applyNumberFormat="1" applyFont="1" applyFill="1" applyBorder="1" applyAlignment="1">
      <alignment vertical="center" wrapText="1"/>
    </xf>
    <xf numFmtId="3" fontId="16" fillId="8" borderId="4" xfId="0" applyNumberFormat="1" applyFont="1" applyFill="1" applyBorder="1" applyAlignment="1">
      <alignment vertical="center" wrapText="1"/>
    </xf>
    <xf numFmtId="3" fontId="18" fillId="0" borderId="4" xfId="0" applyNumberFormat="1" applyFont="1" applyBorder="1"/>
    <xf numFmtId="3" fontId="18" fillId="7" borderId="4" xfId="0" applyNumberFormat="1" applyFont="1" applyFill="1" applyBorder="1"/>
    <xf numFmtId="0" fontId="0" fillId="11" borderId="0" xfId="0" applyFill="1"/>
    <xf numFmtId="0" fontId="19" fillId="0" borderId="4" xfId="0" applyFont="1" applyBorder="1" applyAlignment="1">
      <alignment horizontal="left" indent="3"/>
    </xf>
    <xf numFmtId="0" fontId="0" fillId="0" borderId="0" xfId="0" applyAlignment="1">
      <alignment horizontal="right"/>
    </xf>
    <xf numFmtId="0" fontId="21" fillId="0" borderId="0" xfId="0" applyFont="1"/>
    <xf numFmtId="3" fontId="16" fillId="8" borderId="12" xfId="0" applyNumberFormat="1" applyFont="1" applyFill="1" applyBorder="1" applyAlignment="1" applyProtection="1">
      <alignment horizontal="left" vertical="center" wrapText="1"/>
      <protection locked="0"/>
    </xf>
    <xf numFmtId="3" fontId="16" fillId="8" borderId="6" xfId="0" applyNumberFormat="1" applyFont="1" applyFill="1" applyBorder="1" applyAlignment="1" applyProtection="1">
      <alignment horizontal="center" vertical="center" wrapText="1"/>
      <protection locked="0"/>
    </xf>
    <xf numFmtId="3" fontId="16" fillId="8" borderId="4" xfId="0" applyNumberFormat="1" applyFont="1" applyFill="1" applyBorder="1" applyAlignment="1" applyProtection="1">
      <alignment horizontal="center" vertical="center" wrapText="1"/>
      <protection locked="0"/>
    </xf>
    <xf numFmtId="3" fontId="16" fillId="8" borderId="9" xfId="0" applyNumberFormat="1" applyFont="1" applyFill="1" applyBorder="1" applyAlignment="1" applyProtection="1">
      <alignment horizontal="left" vertical="center" wrapText="1"/>
      <protection locked="0"/>
    </xf>
    <xf numFmtId="3" fontId="18" fillId="0" borderId="4" xfId="0" applyNumberFormat="1" applyFont="1" applyBorder="1" applyProtection="1">
      <protection locked="0"/>
    </xf>
    <xf numFmtId="0" fontId="1" fillId="0" borderId="13" xfId="0" applyFont="1" applyBorder="1" applyAlignment="1">
      <alignment horizontal="center"/>
    </xf>
    <xf numFmtId="0" fontId="2" fillId="3" borderId="5" xfId="0" applyFont="1" applyFill="1" applyBorder="1" applyAlignment="1">
      <alignment horizontal="center" vertical="center"/>
    </xf>
    <xf numFmtId="0" fontId="2" fillId="3" borderId="3" xfId="0" applyFont="1" applyFill="1" applyBorder="1" applyAlignment="1">
      <alignment horizontal="center" vertical="center"/>
    </xf>
    <xf numFmtId="0" fontId="2" fillId="3" borderId="6" xfId="0" applyFont="1" applyFill="1" applyBorder="1" applyAlignment="1">
      <alignment horizontal="center" vertical="center"/>
    </xf>
    <xf numFmtId="0" fontId="6" fillId="4" borderId="29" xfId="0" applyFont="1" applyFill="1" applyBorder="1" applyAlignment="1" applyProtection="1">
      <alignment horizontal="center" vertical="center"/>
      <protection hidden="1"/>
    </xf>
    <xf numFmtId="0" fontId="6" fillId="4" borderId="21" xfId="0" applyFont="1" applyFill="1" applyBorder="1" applyAlignment="1" applyProtection="1">
      <alignment horizontal="center" vertical="center"/>
      <protection hidden="1"/>
    </xf>
    <xf numFmtId="0" fontId="6" fillId="4" borderId="24" xfId="0" applyFont="1" applyFill="1" applyBorder="1" applyAlignment="1" applyProtection="1">
      <alignment horizontal="center" vertical="center"/>
      <protection hidden="1"/>
    </xf>
    <xf numFmtId="0" fontId="4" fillId="0" borderId="0" xfId="0" applyFont="1" applyAlignment="1">
      <alignment horizontal="left" vertical="center"/>
    </xf>
    <xf numFmtId="0" fontId="6" fillId="4" borderId="19" xfId="0" applyFont="1" applyFill="1" applyBorder="1" applyAlignment="1" applyProtection="1">
      <alignment horizontal="center" vertical="center"/>
      <protection hidden="1"/>
    </xf>
    <xf numFmtId="0" fontId="1" fillId="0" borderId="12" xfId="0" applyFont="1" applyBorder="1" applyAlignment="1">
      <alignment horizontal="center"/>
    </xf>
    <xf numFmtId="0" fontId="1" fillId="0" borderId="9" xfId="0" applyFont="1" applyBorder="1" applyAlignment="1">
      <alignment horizontal="center"/>
    </xf>
    <xf numFmtId="0" fontId="3" fillId="0" borderId="0" xfId="0" applyFont="1" applyAlignment="1" applyProtection="1">
      <alignment horizontal="center" vertical="center"/>
      <protection locked="0"/>
    </xf>
    <xf numFmtId="0" fontId="5" fillId="2" borderId="14" xfId="0" applyFont="1" applyFill="1" applyBorder="1" applyAlignment="1">
      <alignment horizontal="center" vertical="center"/>
    </xf>
    <xf numFmtId="0" fontId="5" fillId="2" borderId="15" xfId="0" applyFont="1" applyFill="1" applyBorder="1" applyAlignment="1">
      <alignment horizontal="center" vertical="center"/>
    </xf>
    <xf numFmtId="0" fontId="5" fillId="2" borderId="16" xfId="0" applyFont="1" applyFill="1" applyBorder="1" applyAlignment="1">
      <alignment horizontal="center" vertical="center"/>
    </xf>
    <xf numFmtId="0" fontId="1" fillId="0" borderId="17" xfId="0" applyFont="1" applyBorder="1" applyAlignment="1" applyProtection="1">
      <alignment horizontal="center"/>
      <protection locked="0"/>
    </xf>
    <xf numFmtId="0" fontId="1" fillId="0" borderId="3" xfId="0" applyFont="1" applyBorder="1" applyAlignment="1" applyProtection="1">
      <alignment horizontal="center"/>
      <protection locked="0"/>
    </xf>
    <xf numFmtId="0" fontId="1" fillId="0" borderId="18" xfId="0" applyFont="1" applyBorder="1" applyAlignment="1" applyProtection="1">
      <alignment horizontal="center"/>
      <protection locked="0"/>
    </xf>
    <xf numFmtId="0" fontId="5" fillId="2" borderId="31" xfId="0" applyFont="1" applyFill="1" applyBorder="1" applyAlignment="1">
      <alignment horizontal="center" vertical="center"/>
    </xf>
    <xf numFmtId="0" fontId="5" fillId="2" borderId="28" xfId="0" applyFont="1" applyFill="1" applyBorder="1" applyAlignment="1">
      <alignment horizontal="center" vertical="center"/>
    </xf>
    <xf numFmtId="0" fontId="5" fillId="2" borderId="30" xfId="0" applyFont="1" applyFill="1" applyBorder="1" applyAlignment="1">
      <alignment horizontal="center" vertical="center"/>
    </xf>
    <xf numFmtId="0" fontId="1" fillId="0" borderId="32" xfId="0" applyFont="1" applyBorder="1" applyAlignment="1">
      <alignment horizontal="center"/>
    </xf>
    <xf numFmtId="0" fontId="1" fillId="0" borderId="1" xfId="0" applyFont="1" applyBorder="1" applyAlignment="1">
      <alignment horizontal="center"/>
    </xf>
    <xf numFmtId="0" fontId="1" fillId="0" borderId="23" xfId="0" applyFont="1" applyBorder="1" applyAlignment="1">
      <alignment horizontal="center"/>
    </xf>
    <xf numFmtId="0" fontId="1" fillId="4" borderId="13" xfId="0" applyFont="1" applyFill="1" applyBorder="1" applyAlignment="1">
      <alignment horizontal="center"/>
    </xf>
    <xf numFmtId="0" fontId="1" fillId="4" borderId="9" xfId="0" applyFont="1" applyFill="1" applyBorder="1" applyAlignment="1">
      <alignment horizontal="center"/>
    </xf>
    <xf numFmtId="0" fontId="1" fillId="0" borderId="0" xfId="0" applyFont="1" applyAlignment="1" applyProtection="1">
      <alignment horizontal="left" vertical="center"/>
      <protection locked="0"/>
    </xf>
    <xf numFmtId="0" fontId="1" fillId="0" borderId="8" xfId="0" applyFont="1" applyBorder="1" applyAlignment="1" applyProtection="1">
      <alignment horizontal="left" vertical="center"/>
      <protection locked="0"/>
    </xf>
    <xf numFmtId="0" fontId="1" fillId="0" borderId="25" xfId="0" applyFont="1" applyBorder="1" applyAlignment="1">
      <alignment horizontal="center"/>
    </xf>
    <xf numFmtId="0" fontId="5" fillId="2" borderId="34"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7" xfId="0" applyFont="1" applyFill="1" applyBorder="1" applyAlignment="1">
      <alignment horizontal="center" vertical="center"/>
    </xf>
    <xf numFmtId="0" fontId="6" fillId="4" borderId="35" xfId="0" applyFont="1" applyFill="1" applyBorder="1" applyAlignment="1" applyProtection="1">
      <alignment horizontal="center" vertical="center"/>
      <protection hidden="1"/>
    </xf>
    <xf numFmtId="0" fontId="9" fillId="0" borderId="13" xfId="0" applyFont="1" applyBorder="1" applyAlignment="1" applyProtection="1">
      <alignment horizontal="left" vertical="top" wrapText="1"/>
      <protection locked="0"/>
    </xf>
    <xf numFmtId="3" fontId="16" fillId="8" borderId="6" xfId="0" applyNumberFormat="1" applyFont="1" applyFill="1" applyBorder="1" applyAlignment="1" applyProtection="1">
      <alignment horizontal="center" vertical="center" wrapText="1"/>
      <protection locked="0"/>
    </xf>
    <xf numFmtId="3" fontId="16" fillId="8" borderId="4" xfId="0" applyNumberFormat="1" applyFont="1" applyFill="1" applyBorder="1" applyAlignment="1" applyProtection="1">
      <alignment horizontal="center" vertical="center" wrapText="1"/>
      <protection locked="0"/>
    </xf>
    <xf numFmtId="0" fontId="0" fillId="0" borderId="0" xfId="0" applyAlignment="1">
      <alignment horizontal="left" wrapText="1"/>
    </xf>
  </cellXfs>
  <cellStyles count="3">
    <cellStyle name="Comma 2" xfId="1" xr:uid="{00000000-0005-0000-0000-000000000000}"/>
    <cellStyle name="Comma 2 2" xfId="2" xr:uid="{00000000-0005-0000-0000-000001000000}"/>
    <cellStyle name="Normaallaad" xfId="0" builtinId="0"/>
  </cellStyles>
  <dxfs count="76">
    <dxf>
      <fill>
        <patternFill patternType="solid">
          <fgColor theme="4" tint="0.79998168889431442"/>
          <bgColor theme="4" tint="0.79998168889431442"/>
        </patternFill>
      </fill>
    </dxf>
    <dxf>
      <fill>
        <patternFill patternType="solid">
          <fgColor theme="4" tint="0.79998168889431442"/>
          <bgColor theme="4" tint="0.79998168889431442"/>
        </patternFill>
      </fill>
      <border>
        <left style="thin">
          <color theme="1"/>
        </left>
        <right style="thin">
          <color theme="1"/>
        </right>
        <top style="thin">
          <color theme="1"/>
        </top>
        <bottom style="thin">
          <color theme="1"/>
        </bottom>
        <vertical style="thin">
          <color theme="1"/>
        </vertical>
        <horizontal style="thin">
          <color theme="1"/>
        </horizontal>
      </border>
    </dxf>
    <dxf>
      <font>
        <b/>
        <color theme="1"/>
      </font>
    </dxf>
    <dxf>
      <font>
        <b/>
        <color theme="1"/>
      </font>
      <fill>
        <patternFill patternType="solid">
          <fgColor theme="4" tint="0.79995117038483843"/>
          <bgColor theme="0" tint="-0.24994659260841701"/>
        </patternFill>
      </fill>
      <border>
        <left style="thin">
          <color theme="1"/>
        </left>
        <right style="thin">
          <color theme="1"/>
        </right>
        <top style="thin">
          <color theme="1"/>
        </top>
        <bottom style="thin">
          <color theme="1"/>
        </bottom>
        <vertical style="thin">
          <color theme="1"/>
        </vertical>
        <horizontal style="thin">
          <color theme="1"/>
        </horizontal>
      </border>
    </dxf>
    <dxf>
      <border>
        <left style="thin">
          <color theme="1"/>
        </left>
        <right style="thin">
          <color theme="1"/>
        </right>
        <top style="thin">
          <color theme="1"/>
        </top>
        <bottom style="thin">
          <color theme="1"/>
        </bottom>
        <vertical style="thin">
          <color theme="1"/>
        </vertical>
        <horizontal style="thin">
          <color theme="1"/>
        </horizontal>
      </border>
    </dxf>
    <dxf>
      <font>
        <b/>
        <color theme="1"/>
      </font>
    </dxf>
    <dxf>
      <font>
        <b/>
        <color theme="1"/>
      </font>
      <fill>
        <patternFill patternType="solid">
          <fgColor theme="4" tint="0.59999389629810485"/>
          <bgColor theme="4" tint="0.59999389629810485"/>
        </patternFill>
      </fill>
      <border>
        <left style="thin">
          <color theme="1"/>
        </left>
        <right style="thin">
          <color theme="1"/>
        </right>
        <top style="thin">
          <color theme="1"/>
        </top>
        <bottom style="thin">
          <color theme="1"/>
        </bottom>
        <vertical style="thin">
          <color theme="1"/>
        </vertical>
        <horizontal style="thin">
          <color theme="1"/>
        </horizontal>
      </border>
    </dxf>
    <dxf>
      <font>
        <b/>
        <color theme="1"/>
      </font>
      <border>
        <left style="thin">
          <color theme="1"/>
        </left>
        <right style="thin">
          <color theme="1"/>
        </right>
        <top style="thin">
          <color theme="1"/>
        </top>
        <bottom style="thin">
          <color theme="1"/>
        </bottom>
        <vertical style="thin">
          <color theme="1"/>
        </vertical>
        <horizontal style="thin">
          <color theme="1"/>
        </horizontal>
      </border>
    </dxf>
    <dxf>
      <border>
        <left style="thin">
          <color theme="1"/>
        </left>
        <right style="thin">
          <color theme="1"/>
        </right>
        <top style="thin">
          <color theme="1"/>
        </top>
        <bottom style="thin">
          <color theme="1"/>
        </bottom>
        <vertical style="thin">
          <color theme="1"/>
        </vertical>
        <horizontal style="thin">
          <color theme="1"/>
        </horizontal>
      </border>
    </dxf>
    <dxf>
      <border>
        <left style="thin">
          <color theme="4" tint="0.39997558519241921"/>
        </left>
        <right style="thin">
          <color theme="4" tint="0.39997558519241921"/>
        </right>
      </border>
    </dxf>
    <dxf>
      <border>
        <top style="thin">
          <color theme="4" tint="0.39997558519241921"/>
        </top>
        <bottom style="thin">
          <color theme="4" tint="0.39997558519241921"/>
        </bottom>
        <horizontal style="thin">
          <color theme="4" tint="0.39997558519241921"/>
        </horizontal>
      </border>
    </dxf>
    <dxf>
      <font>
        <b/>
        <color theme="1"/>
      </font>
      <fill>
        <patternFill>
          <bgColor theme="0" tint="-0.24994659260841701"/>
        </patternFill>
      </fill>
      <border>
        <left style="thin">
          <color theme="1"/>
        </left>
        <right style="thin">
          <color theme="1"/>
        </right>
        <top style="thin">
          <color theme="1"/>
        </top>
        <bottom style="thin">
          <color theme="1"/>
        </bottom>
        <vertical style="thin">
          <color theme="1"/>
        </vertical>
        <horizontal style="thin">
          <color theme="1"/>
        </horizontal>
      </border>
    </dxf>
    <dxf>
      <font>
        <b/>
        <color theme="0"/>
      </font>
      <fill>
        <patternFill patternType="solid">
          <fgColor theme="4"/>
          <bgColor theme="3" tint="0.59996337778862885"/>
        </patternFill>
      </fill>
      <border>
        <left style="thin">
          <color theme="1"/>
        </left>
        <right style="thin">
          <color theme="1"/>
        </right>
        <top style="thin">
          <color theme="1"/>
        </top>
        <bottom style="thin">
          <color theme="1"/>
        </bottom>
        <vertical style="thin">
          <color theme="1"/>
        </vertical>
        <horizontal style="thin">
          <color theme="1"/>
        </horizontal>
      </border>
    </dxf>
    <dxf>
      <font>
        <color theme="1"/>
      </font>
      <border>
        <left style="thin">
          <color theme="1"/>
        </left>
        <right style="thin">
          <color theme="1"/>
        </right>
        <top style="thin">
          <color theme="1"/>
        </top>
        <bottom style="thin">
          <color theme="1"/>
        </bottom>
        <vertical style="thin">
          <color theme="1"/>
        </vertical>
        <horizontal style="thin">
          <color theme="1"/>
        </horizontal>
      </border>
    </dxf>
    <dxf>
      <fill>
        <patternFill patternType="solid">
          <fgColor theme="4" tint="0.79998168889431442"/>
          <bgColor theme="4" tint="0.79998168889431442"/>
        </patternFill>
      </fill>
    </dxf>
    <dxf>
      <fill>
        <patternFill patternType="solid">
          <fgColor theme="4" tint="0.79998168889431442"/>
          <bgColor theme="4" tint="0.79998168889431442"/>
        </patternFill>
      </fill>
      <border>
        <left style="thin">
          <color theme="1"/>
        </left>
        <right style="thin">
          <color theme="1"/>
        </right>
        <top style="thin">
          <color theme="1"/>
        </top>
        <bottom style="thin">
          <color theme="1"/>
        </bottom>
        <vertical style="thin">
          <color theme="1"/>
        </vertical>
        <horizontal style="thin">
          <color theme="1"/>
        </horizontal>
      </border>
    </dxf>
    <dxf>
      <font>
        <b/>
        <color theme="1"/>
      </font>
    </dxf>
    <dxf>
      <font>
        <b/>
        <color theme="1"/>
      </font>
      <fill>
        <patternFill patternType="solid">
          <fgColor theme="4" tint="0.79995117038483843"/>
          <bgColor theme="0" tint="-0.24994659260841701"/>
        </patternFill>
      </fill>
      <border>
        <left style="thin">
          <color theme="1"/>
        </left>
        <right style="thin">
          <color theme="1"/>
        </right>
        <top style="thin">
          <color theme="1"/>
        </top>
        <bottom style="thin">
          <color theme="1"/>
        </bottom>
        <vertical style="thin">
          <color theme="1"/>
        </vertical>
        <horizontal style="thin">
          <color theme="1"/>
        </horizontal>
      </border>
    </dxf>
    <dxf>
      <border>
        <left style="thin">
          <color theme="1"/>
        </left>
        <right style="thin">
          <color theme="1"/>
        </right>
        <top style="thin">
          <color theme="1"/>
        </top>
        <bottom style="thin">
          <color theme="1"/>
        </bottom>
        <vertical style="thin">
          <color theme="1"/>
        </vertical>
        <horizontal style="thin">
          <color theme="1"/>
        </horizontal>
      </border>
    </dxf>
    <dxf>
      <font>
        <b/>
        <color theme="1"/>
      </font>
    </dxf>
    <dxf>
      <font>
        <b/>
        <color theme="1"/>
      </font>
      <fill>
        <patternFill patternType="solid">
          <fgColor theme="4" tint="0.59999389629810485"/>
          <bgColor theme="4" tint="0.59999389629810485"/>
        </patternFill>
      </fill>
      <border>
        <left style="thin">
          <color theme="1"/>
        </left>
        <right style="thin">
          <color theme="1"/>
        </right>
        <top style="thin">
          <color theme="1"/>
        </top>
        <bottom style="thin">
          <color theme="1"/>
        </bottom>
        <vertical style="thin">
          <color theme="1"/>
        </vertical>
        <horizontal style="thin">
          <color theme="1"/>
        </horizontal>
      </border>
    </dxf>
    <dxf>
      <font>
        <b/>
        <color theme="1"/>
      </font>
      <border>
        <left style="thin">
          <color theme="1"/>
        </left>
        <right style="thin">
          <color theme="1"/>
        </right>
        <top style="thin">
          <color theme="1"/>
        </top>
        <bottom style="thin">
          <color theme="1"/>
        </bottom>
        <vertical style="thin">
          <color theme="1"/>
        </vertical>
        <horizontal style="thin">
          <color theme="1"/>
        </horizontal>
      </border>
    </dxf>
    <dxf>
      <border>
        <left style="thin">
          <color theme="1"/>
        </left>
        <right style="thin">
          <color theme="1"/>
        </right>
        <top style="thin">
          <color theme="1"/>
        </top>
        <bottom style="thin">
          <color theme="1"/>
        </bottom>
        <vertical style="thin">
          <color theme="1"/>
        </vertical>
        <horizontal style="thin">
          <color theme="1"/>
        </horizontal>
      </border>
    </dxf>
    <dxf>
      <border>
        <left style="thin">
          <color theme="4" tint="0.39997558519241921"/>
        </left>
        <right style="thin">
          <color theme="4" tint="0.39997558519241921"/>
        </right>
      </border>
    </dxf>
    <dxf>
      <border>
        <top style="thin">
          <color theme="4" tint="0.39997558519241921"/>
        </top>
        <bottom style="thin">
          <color theme="4" tint="0.39997558519241921"/>
        </bottom>
        <horizontal style="thin">
          <color theme="4" tint="0.39997558519241921"/>
        </horizontal>
      </border>
    </dxf>
    <dxf>
      <font>
        <b/>
        <color theme="1"/>
      </font>
      <border>
        <top style="thin">
          <color theme="4" tint="-0.249977111117893"/>
        </top>
        <bottom style="medium">
          <color theme="4" tint="-0.249977111117893"/>
        </bottom>
      </border>
    </dxf>
    <dxf>
      <font>
        <b/>
        <color theme="0"/>
      </font>
      <fill>
        <patternFill patternType="solid">
          <fgColor theme="4"/>
          <bgColor theme="4" tint="0.79998168889431442"/>
        </patternFill>
      </fill>
      <border>
        <left style="thin">
          <color theme="1"/>
        </left>
        <right style="thin">
          <color theme="1"/>
        </right>
        <top style="thin">
          <color theme="1"/>
        </top>
        <bottom style="thin">
          <color theme="1"/>
        </bottom>
        <vertical style="thin">
          <color theme="1"/>
        </vertical>
        <horizontal style="thin">
          <color theme="1"/>
        </horizontal>
      </border>
    </dxf>
    <dxf>
      <font>
        <color theme="1"/>
      </font>
      <border>
        <left style="thin">
          <color theme="1"/>
        </left>
        <right style="thin">
          <color theme="1"/>
        </right>
        <top style="thin">
          <color theme="1"/>
        </top>
        <bottom style="thin">
          <color theme="1"/>
        </bottom>
        <vertical style="thin">
          <color theme="1"/>
        </vertical>
        <horizontal style="thin">
          <color theme="1"/>
        </horizontal>
      </border>
    </dxf>
    <dxf>
      <fill>
        <patternFill patternType="solid">
          <fgColor theme="4" tint="0.79998168889431442"/>
          <bgColor theme="4" tint="0.79998168889431442"/>
        </patternFill>
      </fill>
      <border>
        <bottom style="thin">
          <color theme="4" tint="0.39997558519241921"/>
        </bottom>
      </border>
    </dxf>
    <dxf>
      <fill>
        <patternFill patternType="solid">
          <fgColor theme="4" tint="0.79998168889431442"/>
          <bgColor theme="4" tint="0.79998168889431442"/>
        </patternFill>
      </fill>
      <border>
        <bottom style="thin">
          <color theme="4" tint="0.39997558519241921"/>
        </bottom>
      </border>
    </dxf>
    <dxf>
      <font>
        <b/>
        <color theme="1"/>
      </font>
    </dxf>
    <dxf>
      <font>
        <b/>
        <color theme="1"/>
      </font>
      <border>
        <bottom style="thin">
          <color theme="4" tint="0.39997558519241921"/>
        </bottom>
      </border>
    </dxf>
    <dxf>
      <font>
        <b/>
        <color theme="1"/>
      </font>
    </dxf>
    <dxf>
      <font>
        <b/>
        <color theme="1"/>
      </font>
      <border>
        <top style="thin">
          <color theme="4"/>
        </top>
        <bottom style="thin">
          <color theme="4"/>
        </bottom>
      </border>
    </dxf>
    <dxf>
      <fill>
        <patternFill patternType="solid">
          <fgColor theme="0" tint="-0.14999847407452621"/>
          <bgColor theme="0" tint="-0.14999847407452621"/>
        </patternFill>
      </fill>
    </dxf>
    <dxf>
      <fill>
        <patternFill patternType="solid">
          <fgColor theme="0" tint="-0.14999847407452621"/>
          <bgColor theme="0" tint="-0.14999847407452621"/>
        </patternFill>
      </fill>
      <border>
        <left style="thin">
          <color theme="0" tint="-0.249977111117893"/>
        </left>
        <right style="thin">
          <color theme="0" tint="-0.249977111117893"/>
        </right>
      </border>
    </dxf>
    <dxf>
      <fill>
        <patternFill patternType="solid">
          <fgColor theme="0" tint="-0.14999847407452621"/>
          <bgColor theme="0" tint="-0.14999847407452621"/>
        </patternFill>
      </fill>
    </dxf>
    <dxf>
      <font>
        <b/>
        <color theme="1"/>
      </font>
      <fill>
        <patternFill patternType="solid">
          <fgColor theme="4" tint="0.79998168889431442"/>
          <bgColor theme="4" tint="0.79998168889431442"/>
        </patternFill>
      </fill>
      <border>
        <top style="thin">
          <color theme="4" tint="0.39997558519241921"/>
        </top>
      </border>
    </dxf>
    <dxf>
      <font>
        <b/>
        <color theme="1"/>
      </font>
      <fill>
        <patternFill patternType="solid">
          <fgColor theme="4" tint="0.79998168889431442"/>
          <bgColor theme="4" tint="0.79998168889431442"/>
        </patternFill>
      </fill>
      <border>
        <bottom style="thin">
          <color theme="4" tint="0.39997558519241921"/>
        </bottom>
      </border>
    </dxf>
    <dxf>
      <border>
        <left style="thin">
          <color auto="1"/>
        </left>
        <right style="thin">
          <color auto="1"/>
        </right>
        <top style="thin">
          <color auto="1"/>
        </top>
        <bottom style="thin">
          <color auto="1"/>
        </bottom>
        <vertical style="thin">
          <color auto="1"/>
        </vertical>
        <horizontal style="thin">
          <color auto="1"/>
        </horizontal>
      </border>
    </dxf>
    <dxf>
      <fill>
        <patternFill patternType="solid">
          <fgColor theme="4" tint="0.79998168889431442"/>
          <bgColor theme="4" tint="0.79998168889431442"/>
        </patternFill>
      </fill>
      <border>
        <bottom style="thin">
          <color theme="4" tint="0.39997558519241921"/>
        </bottom>
      </border>
    </dxf>
    <dxf>
      <fill>
        <patternFill patternType="solid">
          <fgColor theme="4" tint="0.79998168889431442"/>
          <bgColor theme="4" tint="0.79998168889431442"/>
        </patternFill>
      </fill>
      <border>
        <bottom style="thin">
          <color theme="4" tint="0.39997558519241921"/>
        </bottom>
      </border>
    </dxf>
    <dxf>
      <font>
        <b/>
        <color theme="1"/>
      </font>
    </dxf>
    <dxf>
      <font>
        <b/>
        <color theme="1"/>
      </font>
      <border>
        <bottom style="thin">
          <color theme="4" tint="0.39997558519241921"/>
        </bottom>
      </border>
    </dxf>
    <dxf>
      <font>
        <b/>
        <color theme="1"/>
      </font>
    </dxf>
    <dxf>
      <font>
        <b/>
        <color theme="1"/>
      </font>
      <fill>
        <patternFill>
          <bgColor theme="0" tint="-0.24994659260841701"/>
        </patternFill>
      </fill>
      <border>
        <left style="thin">
          <color theme="1"/>
        </left>
        <right style="thin">
          <color theme="1"/>
        </right>
        <top style="thin">
          <color theme="1"/>
        </top>
        <bottom style="thin">
          <color theme="1"/>
        </bottom>
        <vertical style="thin">
          <color theme="1"/>
        </vertical>
        <horizontal style="thin">
          <color theme="1"/>
        </horizontal>
      </border>
    </dxf>
    <dxf>
      <fill>
        <patternFill patternType="solid">
          <fgColor theme="0" tint="-0.14999847407452621"/>
          <bgColor theme="0" tint="-0.14999847407452621"/>
        </patternFill>
      </fill>
    </dxf>
    <dxf>
      <fill>
        <patternFill patternType="solid">
          <fgColor theme="0" tint="-0.14996795556505021"/>
          <bgColor theme="0" tint="-0.24994659260841701"/>
        </patternFill>
      </fill>
      <border>
        <left style="thin">
          <color theme="1"/>
        </left>
        <right style="thin">
          <color theme="1"/>
        </right>
        <top style="thin">
          <color theme="1"/>
        </top>
        <bottom style="thin">
          <color theme="1"/>
        </bottom>
        <vertical style="thin">
          <color theme="1"/>
        </vertical>
        <horizontal style="thin">
          <color theme="1"/>
        </horizontal>
      </border>
    </dxf>
    <dxf>
      <fill>
        <patternFill patternType="solid">
          <fgColor theme="0" tint="-0.14999847407452621"/>
          <bgColor theme="0" tint="-0.14999847407452621"/>
        </patternFill>
      </fill>
    </dxf>
    <dxf>
      <font>
        <b/>
        <color theme="1"/>
      </font>
      <fill>
        <patternFill patternType="solid">
          <fgColor theme="4" tint="0.79998168889431442"/>
          <bgColor theme="4" tint="0.79998168889431442"/>
        </patternFill>
      </fill>
      <border>
        <top style="thin">
          <color theme="4" tint="0.39997558519241921"/>
        </top>
      </border>
    </dxf>
    <dxf>
      <font>
        <b/>
        <color theme="1"/>
      </font>
      <fill>
        <patternFill patternType="solid">
          <fgColor theme="4" tint="0.79998168889431442"/>
          <bgColor theme="4" tint="0.79998168889431442"/>
        </patternFill>
      </fill>
      <border>
        <left style="thin">
          <color theme="1"/>
        </left>
        <right style="thin">
          <color theme="1"/>
        </right>
        <top style="thin">
          <color theme="1"/>
        </top>
        <bottom style="thin">
          <color theme="1"/>
        </bottom>
        <vertical style="thin">
          <color theme="1"/>
        </vertical>
        <horizontal style="thin">
          <color theme="1"/>
        </horizontal>
      </border>
    </dxf>
    <dxf>
      <border>
        <left style="thin">
          <color auto="1"/>
        </left>
        <right style="thin">
          <color auto="1"/>
        </right>
        <top style="thin">
          <color auto="1"/>
        </top>
        <bottom style="thin">
          <color auto="1"/>
        </bottom>
        <vertical style="thin">
          <color auto="1"/>
        </vertical>
        <horizontal style="thin">
          <color auto="1"/>
        </horizontal>
      </border>
    </dxf>
    <dxf>
      <fill>
        <patternFill patternType="solid">
          <fgColor theme="4" tint="0.79998168889431442"/>
          <bgColor theme="4" tint="0.79998168889431442"/>
        </patternFill>
      </fill>
      <border>
        <bottom style="thin">
          <color theme="4" tint="0.39997558519241921"/>
        </bottom>
      </border>
    </dxf>
    <dxf>
      <fill>
        <patternFill patternType="solid">
          <fgColor theme="4" tint="0.79998168889431442"/>
          <bgColor theme="4" tint="0.79998168889431442"/>
        </patternFill>
      </fill>
      <border>
        <bottom style="thin">
          <color theme="4" tint="0.39997558519241921"/>
        </bottom>
      </border>
    </dxf>
    <dxf>
      <font>
        <b/>
        <color theme="1"/>
      </font>
    </dxf>
    <dxf>
      <font>
        <b/>
        <color theme="1"/>
      </font>
      <border>
        <bottom style="thin">
          <color theme="4" tint="0.39997558519241921"/>
        </bottom>
      </border>
    </dxf>
    <dxf>
      <font>
        <b/>
        <color theme="1"/>
      </font>
    </dxf>
    <dxf>
      <font>
        <b/>
        <color theme="1"/>
      </font>
      <border>
        <top style="thin">
          <color theme="4"/>
        </top>
        <bottom style="thin">
          <color theme="4"/>
        </bottom>
      </border>
    </dxf>
    <dxf>
      <fill>
        <patternFill patternType="solid">
          <fgColor theme="0" tint="-0.14999847407452621"/>
          <bgColor theme="0" tint="-0.14999847407452621"/>
        </patternFill>
      </fill>
    </dxf>
    <dxf>
      <fill>
        <patternFill patternType="solid">
          <fgColor theme="0" tint="-0.14996795556505021"/>
          <bgColor theme="0" tint="-0.24994659260841701"/>
        </patternFill>
      </fill>
      <border>
        <left style="thin">
          <color theme="1"/>
        </left>
        <right style="thin">
          <color theme="1"/>
        </right>
        <top style="thin">
          <color theme="1"/>
        </top>
        <bottom style="thin">
          <color theme="1"/>
        </bottom>
        <vertical style="thin">
          <color theme="1"/>
        </vertical>
        <horizontal style="thin">
          <color theme="1"/>
        </horizontal>
      </border>
    </dxf>
    <dxf>
      <fill>
        <patternFill patternType="solid">
          <fgColor theme="0" tint="-0.14999847407452621"/>
          <bgColor theme="0" tint="-0.14999847407452621"/>
        </patternFill>
      </fill>
    </dxf>
    <dxf>
      <font>
        <b/>
        <color theme="1"/>
      </font>
      <fill>
        <patternFill patternType="solid">
          <fgColor theme="4" tint="0.79998168889431442"/>
          <bgColor theme="4" tint="0.79998168889431442"/>
        </patternFill>
      </fill>
      <border>
        <top style="thin">
          <color theme="4" tint="0.39997558519241921"/>
        </top>
      </border>
    </dxf>
    <dxf>
      <font>
        <b/>
        <color theme="1"/>
      </font>
      <fill>
        <patternFill patternType="solid">
          <fgColor theme="4" tint="0.79998168889431442"/>
          <bgColor theme="4" tint="0.79998168889431442"/>
        </patternFill>
      </fill>
      <border>
        <left style="thin">
          <color theme="1"/>
        </left>
        <right style="thin">
          <color theme="1"/>
        </right>
        <top style="thin">
          <color theme="1"/>
        </top>
        <bottom style="thin">
          <color theme="1"/>
        </bottom>
        <vertical style="thin">
          <color theme="1"/>
        </vertical>
        <horizontal style="thin">
          <color theme="1"/>
        </horizontal>
      </border>
    </dxf>
    <dxf>
      <border>
        <left style="thin">
          <color auto="1"/>
        </left>
        <right style="thin">
          <color auto="1"/>
        </right>
        <top style="thin">
          <color auto="1"/>
        </top>
        <bottom style="thin">
          <color auto="1"/>
        </bottom>
        <vertical style="thin">
          <color auto="1"/>
        </vertical>
        <horizontal style="thin">
          <color auto="1"/>
        </horizontal>
      </border>
    </dxf>
    <dxf>
      <fill>
        <patternFill patternType="solid">
          <fgColor theme="4" tint="0.79998168889431442"/>
          <bgColor theme="4" tint="0.79998168889431442"/>
        </patternFill>
      </fill>
    </dxf>
    <dxf>
      <fill>
        <patternFill patternType="solid">
          <fgColor theme="4" tint="0.79998168889431442"/>
          <bgColor theme="4" tint="0.79998168889431442"/>
        </patternFill>
      </fill>
    </dxf>
    <dxf>
      <font>
        <b/>
        <color theme="1"/>
      </font>
    </dxf>
    <dxf>
      <font>
        <b/>
        <color theme="1"/>
      </font>
      <fill>
        <patternFill patternType="solid">
          <fgColor theme="4" tint="0.79998168889431442"/>
          <bgColor theme="4" tint="0.79998168889431442"/>
        </patternFill>
      </fill>
    </dxf>
    <dxf>
      <font>
        <b/>
        <color theme="1"/>
      </font>
    </dxf>
    <dxf>
      <font>
        <b/>
        <color theme="1"/>
      </font>
      <fill>
        <patternFill patternType="solid">
          <fgColor theme="4" tint="0.59999389629810485"/>
          <bgColor theme="4" tint="0.59999389629810485"/>
        </patternFill>
      </fill>
    </dxf>
    <dxf>
      <font>
        <b/>
        <color theme="1"/>
      </font>
      <border>
        <left style="medium">
          <color theme="4" tint="0.59999389629810485"/>
        </left>
        <right style="medium">
          <color theme="4" tint="0.59999389629810485"/>
        </right>
        <top style="medium">
          <color theme="4" tint="0.59999389629810485"/>
        </top>
        <bottom style="medium">
          <color theme="4" tint="0.59999389629810485"/>
        </bottom>
      </border>
    </dxf>
    <dxf>
      <border>
        <left style="thin">
          <color theme="4" tint="0.39997558519241921"/>
        </left>
        <right style="thin">
          <color theme="4" tint="0.39997558519241921"/>
        </right>
      </border>
    </dxf>
    <dxf>
      <border>
        <top style="thin">
          <color theme="4" tint="0.39997558519241921"/>
        </top>
        <bottom style="thin">
          <color theme="4" tint="0.39997558519241921"/>
        </bottom>
        <horizontal style="thin">
          <color theme="4" tint="0.39997558519241921"/>
        </horizontal>
      </border>
    </dxf>
    <dxf>
      <font>
        <b/>
        <color theme="1"/>
      </font>
      <border>
        <top style="thin">
          <color theme="4" tint="-0.249977111117893"/>
        </top>
        <bottom style="medium">
          <color theme="4" tint="-0.249977111117893"/>
        </bottom>
      </border>
    </dxf>
    <dxf>
      <font>
        <b/>
        <color theme="0"/>
      </font>
      <fill>
        <patternFill patternType="solid">
          <fgColor theme="4"/>
          <bgColor theme="4"/>
        </patternFill>
      </fill>
      <border>
        <top style="medium">
          <color theme="4" tint="-0.249977111117893"/>
        </top>
      </border>
    </dxf>
    <dxf>
      <font>
        <color theme="1"/>
      </font>
    </dxf>
  </dxfs>
  <tableStyles count="6" defaultTableStyle="TableStyleMedium2" defaultPivotStyle="PivotStyleLight16">
    <tableStyle name="Ise tehtud" table="0" count="12" xr9:uid="{00000000-0011-0000-FFFF-FFFF00000000}">
      <tableStyleElement type="wholeTable" dxfId="75"/>
      <tableStyleElement type="headerRow" dxfId="74"/>
      <tableStyleElement type="totalRow" dxfId="73"/>
      <tableStyleElement type="firstRowStripe" dxfId="72"/>
      <tableStyleElement type="firstColumnStripe" dxfId="71"/>
      <tableStyleElement type="firstSubtotalColumn" dxfId="70"/>
      <tableStyleElement type="firstSubtotalRow" dxfId="69"/>
      <tableStyleElement type="secondSubtotalRow" dxfId="68"/>
      <tableStyleElement type="firstRowSubheading" dxfId="67"/>
      <tableStyleElement type="secondRowSubheading" dxfId="66"/>
      <tableStyleElement type="pageFieldLabels" dxfId="65"/>
      <tableStyleElement type="pageFieldValues" dxfId="64"/>
    </tableStyle>
    <tableStyle name="Mino oma" table="0" count="12" xr9:uid="{00000000-0011-0000-FFFF-FFFF01000000}">
      <tableStyleElement type="wholeTable" dxfId="63"/>
      <tableStyleElement type="headerRow" dxfId="62"/>
      <tableStyleElement type="totalRow" dxfId="61"/>
      <tableStyleElement type="firstRowStripe" dxfId="60"/>
      <tableStyleElement type="firstColumnStripe" dxfId="59"/>
      <tableStyleElement type="firstSubtotalColumn" dxfId="58"/>
      <tableStyleElement type="firstSubtotalRow" dxfId="57"/>
      <tableStyleElement type="secondSubtotalRow" dxfId="56"/>
      <tableStyleElement type="firstRowSubheading" dxfId="55"/>
      <tableStyleElement type="secondRowSubheading" dxfId="54"/>
      <tableStyleElement type="pageFieldLabels" dxfId="53"/>
      <tableStyleElement type="pageFieldValues" dxfId="52"/>
    </tableStyle>
    <tableStyle name="Mino oma 2" table="0" count="12" xr9:uid="{00000000-0011-0000-FFFF-FFFF02000000}">
      <tableStyleElement type="wholeTable" dxfId="51"/>
      <tableStyleElement type="headerRow" dxfId="50"/>
      <tableStyleElement type="totalRow" dxfId="49"/>
      <tableStyleElement type="firstRowStripe" dxfId="48"/>
      <tableStyleElement type="firstColumnStripe" dxfId="47"/>
      <tableStyleElement type="firstSubtotalColumn" dxfId="46"/>
      <tableStyleElement type="firstSubtotalRow" dxfId="45"/>
      <tableStyleElement type="secondSubtotalRow" dxfId="44"/>
      <tableStyleElement type="firstRowSubheading" dxfId="43"/>
      <tableStyleElement type="secondRowSubheading" dxfId="42"/>
      <tableStyleElement type="pageFieldLabels" dxfId="41"/>
      <tableStyleElement type="pageFieldValues" dxfId="40"/>
    </tableStyle>
    <tableStyle name="Mino uma" table="0" count="12" xr9:uid="{00000000-0011-0000-FFFF-FFFF03000000}">
      <tableStyleElement type="wholeTable" dxfId="39"/>
      <tableStyleElement type="headerRow" dxfId="38"/>
      <tableStyleElement type="totalRow" dxfId="37"/>
      <tableStyleElement type="firstRowStripe" dxfId="36"/>
      <tableStyleElement type="firstColumnStripe" dxfId="35"/>
      <tableStyleElement type="firstSubtotalColumn" dxfId="34"/>
      <tableStyleElement type="firstSubtotalRow" dxfId="33"/>
      <tableStyleElement type="secondSubtotalRow" dxfId="32"/>
      <tableStyleElement type="firstRowSubheading" dxfId="31"/>
      <tableStyleElement type="secondRowSubheading" dxfId="30"/>
      <tableStyleElement type="pageFieldLabels" dxfId="29"/>
      <tableStyleElement type="pageFieldValues" dxfId="28"/>
    </tableStyle>
    <tableStyle name="UUS" table="0" count="14" xr9:uid="{00000000-0011-0000-FFFF-FFFF04000000}">
      <tableStyleElement type="wholeTable" dxfId="27"/>
      <tableStyleElement type="headerRow" dxfId="26"/>
      <tableStyleElement type="totalRow" dxfId="25"/>
      <tableStyleElement type="firstRowStripe" dxfId="24"/>
      <tableStyleElement type="firstColumnStripe" dxfId="23"/>
      <tableStyleElement type="firstHeaderCell" dxfId="22"/>
      <tableStyleElement type="firstSubtotalColumn" dxfId="21"/>
      <tableStyleElement type="firstSubtotalRow" dxfId="20"/>
      <tableStyleElement type="secondSubtotalRow" dxfId="19"/>
      <tableStyleElement type="firstColumnSubheading" dxfId="18"/>
      <tableStyleElement type="firstRowSubheading" dxfId="17"/>
      <tableStyleElement type="secondRowSubheading" dxfId="16"/>
      <tableStyleElement type="pageFieldLabels" dxfId="15"/>
      <tableStyleElement type="pageFieldValues" dxfId="14"/>
    </tableStyle>
    <tableStyle name="UUS 2" table="0" count="14" xr9:uid="{00000000-0011-0000-FFFF-FFFF05000000}">
      <tableStyleElement type="wholeTable" dxfId="13"/>
      <tableStyleElement type="headerRow" dxfId="12"/>
      <tableStyleElement type="totalRow" dxfId="11"/>
      <tableStyleElement type="firstRowStripe" dxfId="10"/>
      <tableStyleElement type="firstColumnStripe" dxfId="9"/>
      <tableStyleElement type="firstHeaderCell" dxfId="8"/>
      <tableStyleElement type="firstSubtotalColumn" dxfId="7"/>
      <tableStyleElement type="firstSubtotalRow" dxfId="6"/>
      <tableStyleElement type="secondSubtotalRow" dxfId="5"/>
      <tableStyleElement type="firstColumnSubheading" dxfId="4"/>
      <tableStyleElement type="firstRowSubheading" dxfId="3"/>
      <tableStyleElement type="secondRowSubheading" dxfId="2"/>
      <tableStyleElement type="pageFieldLabels" dxfId="1"/>
      <tableStyleElement type="pageFieldValues" dxfId="0"/>
    </tableStyle>
  </tableStyles>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Radio" checked="Checked" firstButton="1" lockText="1" noThreeD="1"/>
</file>

<file path=xl/ctrlProps/ctrlProp11.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Button" lockText="1"/>
</file>

<file path=xl/ctrlProps/ctrlProp16.xml><?xml version="1.0" encoding="utf-8"?>
<formControlPr xmlns="http://schemas.microsoft.com/office/spreadsheetml/2009/9/main" objectType="Button" lockText="1"/>
</file>

<file path=xl/ctrlProps/ctrlProp17.xml><?xml version="1.0" encoding="utf-8"?>
<formControlPr xmlns="http://schemas.microsoft.com/office/spreadsheetml/2009/9/main" objectType="Label" lockText="1"/>
</file>

<file path=xl/ctrlProps/ctrlProp18.xml><?xml version="1.0" encoding="utf-8"?>
<formControlPr xmlns="http://schemas.microsoft.com/office/spreadsheetml/2009/9/main" objectType="GBox" noThreeD="1"/>
</file>

<file path=xl/ctrlProps/ctrlProp19.xml><?xml version="1.0" encoding="utf-8"?>
<formControlPr xmlns="http://schemas.microsoft.com/office/spreadsheetml/2009/9/main" objectType="Radio" firstButton="1" lockText="1" noThreeD="1"/>
</file>

<file path=xl/ctrlProps/ctrlProp2.xml><?xml version="1.0" encoding="utf-8"?>
<formControlPr xmlns="http://schemas.microsoft.com/office/spreadsheetml/2009/9/main" objectType="Radio" checked="Checked" firstButton="1" lockText="1" noThreeD="1"/>
</file>

<file path=xl/ctrlProps/ctrlProp20.xml><?xml version="1.0" encoding="utf-8"?>
<formControlPr xmlns="http://schemas.microsoft.com/office/spreadsheetml/2009/9/main" objectType="Radio" checked="Checked" lockText="1" noThreeD="1"/>
</file>

<file path=xl/ctrlProps/ctrlProp21.xml><?xml version="1.0" encoding="utf-8"?>
<formControlPr xmlns="http://schemas.microsoft.com/office/spreadsheetml/2009/9/main" objectType="CheckBox" checked="Checked"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Button" lockText="1"/>
</file>

<file path=xl/ctrlProps/ctrlProp25.xml><?xml version="1.0" encoding="utf-8"?>
<formControlPr xmlns="http://schemas.microsoft.com/office/spreadsheetml/2009/9/main" objectType="Button" lockText="1"/>
</file>

<file path=xl/ctrlProps/ctrlProp26.xml><?xml version="1.0" encoding="utf-8"?>
<formControlPr xmlns="http://schemas.microsoft.com/office/spreadsheetml/2009/9/main" objectType="GBox" noThreeD="1"/>
</file>

<file path=xl/ctrlProps/ctrlProp27.xml><?xml version="1.0" encoding="utf-8"?>
<formControlPr xmlns="http://schemas.microsoft.com/office/spreadsheetml/2009/9/main" objectType="Radio" checked="Checked" firstButton="1" lockText="1" noThreeD="1"/>
</file>

<file path=xl/ctrlProps/ctrlProp28.xml><?xml version="1.0" encoding="utf-8"?>
<formControlPr xmlns="http://schemas.microsoft.com/office/spreadsheetml/2009/9/main" objectType="Radio"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Radio"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checked="Checked"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checked="Checked" lockText="1" noThreeD="1"/>
</file>

<file path=xl/ctrlProps/ctrlProp35.xml><?xml version="1.0" encoding="utf-8"?>
<formControlPr xmlns="http://schemas.microsoft.com/office/spreadsheetml/2009/9/main" objectType="Button" lockText="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checked="Checked" lockText="1" noThreeD="1"/>
</file>

<file path=xl/ctrlProps/ctrlProp38.xml><?xml version="1.0" encoding="utf-8"?>
<formControlPr xmlns="http://schemas.microsoft.com/office/spreadsheetml/2009/9/main" objectType="CheckBox" checked="Checked" lockText="1" noThreeD="1"/>
</file>

<file path=xl/ctrlProps/ctrlProp39.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GBox"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checked="Checked" lockText="1" noThreeD="1"/>
</file>

<file path=xl/ctrlProps/ctrlProp42.xml><?xml version="1.0" encoding="utf-8"?>
<formControlPr xmlns="http://schemas.microsoft.com/office/spreadsheetml/2009/9/main" objectType="Button" lockText="1"/>
</file>

<file path=xl/ctrlProps/ctrlProp43.xml><?xml version="1.0" encoding="utf-8"?>
<formControlPr xmlns="http://schemas.microsoft.com/office/spreadsheetml/2009/9/main" objectType="GBox" noThreeD="1"/>
</file>

<file path=xl/ctrlProps/ctrlProp44.xml><?xml version="1.0" encoding="utf-8"?>
<formControlPr xmlns="http://schemas.microsoft.com/office/spreadsheetml/2009/9/main" objectType="Radio" checked="Checked" firstButton="1" lockText="1" noThreeD="1"/>
</file>

<file path=xl/ctrlProps/ctrlProp45.xml><?xml version="1.0" encoding="utf-8"?>
<formControlPr xmlns="http://schemas.microsoft.com/office/spreadsheetml/2009/9/main" objectType="Radio" lockText="1" noThreeD="1"/>
</file>

<file path=xl/ctrlProps/ctrlProp46.xml><?xml version="1.0" encoding="utf-8"?>
<formControlPr xmlns="http://schemas.microsoft.com/office/spreadsheetml/2009/9/main" objectType="CheckBox" checked="Checked" lockText="1" noThreeD="1"/>
</file>

<file path=xl/ctrlProps/ctrlProp47.xml><?xml version="1.0" encoding="utf-8"?>
<formControlPr xmlns="http://schemas.microsoft.com/office/spreadsheetml/2009/9/main" objectType="CheckBox" checked="Checked" lockText="1" noThreeD="1"/>
</file>

<file path=xl/ctrlProps/ctrlProp48.xml><?xml version="1.0" encoding="utf-8"?>
<formControlPr xmlns="http://schemas.microsoft.com/office/spreadsheetml/2009/9/main" objectType="CheckBox" checked="Checked" lockText="1" noThreeD="1"/>
</file>

<file path=xl/ctrlProps/ctrlProp49.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Radio" firstButton="1" fmlaLink="AA1" lockText="1" noThreeD="1"/>
</file>

<file path=xl/ctrlProps/ctrlProp50.xml><?xml version="1.0" encoding="utf-8"?>
<formControlPr xmlns="http://schemas.microsoft.com/office/spreadsheetml/2009/9/main" objectType="CheckBox" checked="Checked" lockText="1" noThreeD="1"/>
</file>

<file path=xl/ctrlProps/ctrlProp51.xml><?xml version="1.0" encoding="utf-8"?>
<formControlPr xmlns="http://schemas.microsoft.com/office/spreadsheetml/2009/9/main" objectType="CheckBox" checked="Checked" lockText="1" noThreeD="1"/>
</file>

<file path=xl/ctrlProps/ctrlProp52.xml><?xml version="1.0" encoding="utf-8"?>
<formControlPr xmlns="http://schemas.microsoft.com/office/spreadsheetml/2009/9/main" objectType="Button" lockText="1"/>
</file>

<file path=xl/ctrlProps/ctrlProp53.xml><?xml version="1.0" encoding="utf-8"?>
<formControlPr xmlns="http://schemas.microsoft.com/office/spreadsheetml/2009/9/main" objectType="Button" lockText="1"/>
</file>

<file path=xl/ctrlProps/ctrlProp54.xml><?xml version="1.0" encoding="utf-8"?>
<formControlPr xmlns="http://schemas.microsoft.com/office/spreadsheetml/2009/9/main" objectType="Button" lockText="1"/>
</file>

<file path=xl/ctrlProps/ctrlProp55.xml><?xml version="1.0" encoding="utf-8"?>
<formControlPr xmlns="http://schemas.microsoft.com/office/spreadsheetml/2009/9/main" objectType="Button" lockText="1"/>
</file>

<file path=xl/ctrlProps/ctrlProp56.xml><?xml version="1.0" encoding="utf-8"?>
<formControlPr xmlns="http://schemas.microsoft.com/office/spreadsheetml/2009/9/main" objectType="Button" lockText="1"/>
</file>

<file path=xl/ctrlProps/ctrlProp57.xml><?xml version="1.0" encoding="utf-8"?>
<formControlPr xmlns="http://schemas.microsoft.com/office/spreadsheetml/2009/9/main" objectType="Button" lockText="1"/>
</file>

<file path=xl/ctrlProps/ctrlProp58.xml><?xml version="1.0" encoding="utf-8"?>
<formControlPr xmlns="http://schemas.microsoft.com/office/spreadsheetml/2009/9/main" objectType="Button" lockText="1"/>
</file>

<file path=xl/ctrlProps/ctrlProp59.xml><?xml version="1.0" encoding="utf-8"?>
<formControlPr xmlns="http://schemas.microsoft.com/office/spreadsheetml/2009/9/main" objectType="Button" lockText="1"/>
</file>

<file path=xl/ctrlProps/ctrlProp6.xml><?xml version="1.0" encoding="utf-8"?>
<formControlPr xmlns="http://schemas.microsoft.com/office/spreadsheetml/2009/9/main" objectType="Radio" checked="Checked" lockText="1" noThreeD="1"/>
</file>

<file path=xl/ctrlProps/ctrlProp60.xml><?xml version="1.0" encoding="utf-8"?>
<formControlPr xmlns="http://schemas.microsoft.com/office/spreadsheetml/2009/9/main" objectType="Button" lockText="1"/>
</file>

<file path=xl/ctrlProps/ctrlProp7.xml><?xml version="1.0" encoding="utf-8"?>
<formControlPr xmlns="http://schemas.microsoft.com/office/spreadsheetml/2009/9/main" objectType="CheckBox" fmlaLink="AB1" lockText="1" noThreeD="1"/>
</file>

<file path=xl/ctrlProps/ctrlProp8.xml><?xml version="1.0" encoding="utf-8"?>
<formControlPr xmlns="http://schemas.microsoft.com/office/spreadsheetml/2009/9/main" objectType="Label" lockText="1"/>
</file>

<file path=xl/ctrlProps/ctrlProp9.xml><?xml version="1.0" encoding="utf-8"?>
<formControlPr xmlns="http://schemas.microsoft.com/office/spreadsheetml/2009/9/main" objectType="GBox" noThreeD="1"/>
</file>

<file path=xl/drawings/_rels/vmlDrawing1.v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image" Target="../media/image3.emf"/><Relationship Id="rId1" Type="http://schemas.openxmlformats.org/officeDocument/2006/relationships/image" Target="../media/image4.emf"/><Relationship Id="rId4"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1485900</xdr:colOff>
          <xdr:row>4</xdr:row>
          <xdr:rowOff>57150</xdr:rowOff>
        </xdr:from>
        <xdr:to>
          <xdr:col>7</xdr:col>
          <xdr:colOff>1612900</xdr:colOff>
          <xdr:row>4</xdr:row>
          <xdr:rowOff>336550</xdr:rowOff>
        </xdr:to>
        <xdr:sp macro="" textlink="">
          <xdr:nvSpPr>
            <xdr:cNvPr id="2049" name="cbApplyLevelFormatting"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xdr:row>
          <xdr:rowOff>336550</xdr:rowOff>
        </xdr:from>
        <xdr:to>
          <xdr:col>3</xdr:col>
          <xdr:colOff>2546350</xdr:colOff>
          <xdr:row>6</xdr:row>
          <xdr:rowOff>0</xdr:rowOff>
        </xdr:to>
        <xdr:sp macro="" textlink="">
          <xdr:nvSpPr>
            <xdr:cNvPr id="2050" name="Group Box 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et-EE" sz="800" b="0" i="0" u="none" strike="noStrike" baseline="0">
                  <a:solidFill>
                    <a:srgbClr val="000000"/>
                  </a:solidFill>
                  <a:latin typeface="Tahoma"/>
                  <a:ea typeface="Tahoma"/>
                  <a:cs typeface="Tahoma"/>
                </a:rPr>
                <a:t>Group Box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228600</xdr:colOff>
          <xdr:row>5</xdr:row>
          <xdr:rowOff>57150</xdr:rowOff>
        </xdr:from>
        <xdr:to>
          <xdr:col>3</xdr:col>
          <xdr:colOff>2355850</xdr:colOff>
          <xdr:row>5</xdr:row>
          <xdr:rowOff>266700</xdr:rowOff>
        </xdr:to>
        <xdr:sp macro="" textlink="">
          <xdr:nvSpPr>
            <xdr:cNvPr id="2051" name="obLevelRowFirst"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36576" tIns="22860" rIns="0" bIns="22860" anchor="ctr" upright="1"/>
            <a:lstStyle/>
            <a:p>
              <a:pPr algn="l" rtl="0">
                <a:defRPr sz="1000"/>
              </a:pPr>
              <a:r>
                <a:rPr lang="et-EE" sz="800" b="0" i="0" u="none" strike="noStrike" baseline="0">
                  <a:solidFill>
                    <a:srgbClr val="000000"/>
                  </a:solidFill>
                  <a:latin typeface="Tahoma"/>
                  <a:ea typeface="Tahoma"/>
                  <a:cs typeface="Tahoma"/>
                </a:rPr>
                <a:t>Priority to Row Format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5</xdr:row>
          <xdr:rowOff>57150</xdr:rowOff>
        </xdr:from>
        <xdr:to>
          <xdr:col>3</xdr:col>
          <xdr:colOff>203200</xdr:colOff>
          <xdr:row>5</xdr:row>
          <xdr:rowOff>266700</xdr:rowOff>
        </xdr:to>
        <xdr:sp macro="" textlink="">
          <xdr:nvSpPr>
            <xdr:cNvPr id="2052" name="obLevelColumnFirst"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36576" tIns="22860" rIns="0" bIns="22860" anchor="ctr" upright="1"/>
            <a:lstStyle/>
            <a:p>
              <a:pPr algn="l" rtl="0">
                <a:defRPr sz="1000"/>
              </a:pPr>
              <a:r>
                <a:rPr lang="et-EE" sz="800" b="0" i="0" u="none" strike="noStrike" baseline="0">
                  <a:solidFill>
                    <a:srgbClr val="000000"/>
                  </a:solidFill>
                  <a:latin typeface="Tahoma"/>
                  <a:ea typeface="Tahoma"/>
                  <a:cs typeface="Tahoma"/>
                </a:rPr>
                <a:t>Priority to Column Format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2489200</xdr:colOff>
          <xdr:row>4</xdr:row>
          <xdr:rowOff>336550</xdr:rowOff>
        </xdr:from>
        <xdr:to>
          <xdr:col>8</xdr:col>
          <xdr:colOff>0</xdr:colOff>
          <xdr:row>6</xdr:row>
          <xdr:rowOff>0</xdr:rowOff>
        </xdr:to>
        <xdr:sp macro="" textlink="">
          <xdr:nvSpPr>
            <xdr:cNvPr id="2053" name="Group Box 5"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et-EE" sz="800" b="0" i="0" u="none" strike="noStrike" baseline="0">
                  <a:solidFill>
                    <a:srgbClr val="000000"/>
                  </a:solidFill>
                  <a:latin typeface="Tahoma"/>
                  <a:ea typeface="Tahoma"/>
                  <a:cs typeface="Tahoma"/>
                </a:rPr>
                <a:t>Group Box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3962400</xdr:colOff>
          <xdr:row>5</xdr:row>
          <xdr:rowOff>57150</xdr:rowOff>
        </xdr:from>
        <xdr:to>
          <xdr:col>5</xdr:col>
          <xdr:colOff>241300</xdr:colOff>
          <xdr:row>5</xdr:row>
          <xdr:rowOff>266700</xdr:rowOff>
        </xdr:to>
        <xdr:sp macro="" textlink="">
          <xdr:nvSpPr>
            <xdr:cNvPr id="2054" name="obRelativeLevelHierarchy" hidden="1">
              <a:extLst>
                <a:ext uri="{63B3BB69-23CF-44E3-9099-C40C66FF867C}">
                  <a14:compatExt spid="_x0000_s2054"/>
                </a:ext>
                <a:ext uri="{FF2B5EF4-FFF2-40B4-BE49-F238E27FC236}">
                  <a16:creationId xmlns:a16="http://schemas.microsoft.com/office/drawing/2014/main" id="{00000000-0008-0000-0000-000006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36576" tIns="22860" rIns="0" bIns="22860" anchor="ctr" upright="1"/>
            <a:lstStyle/>
            <a:p>
              <a:pPr algn="l" rtl="0">
                <a:defRPr sz="1000"/>
              </a:pPr>
              <a:r>
                <a:rPr lang="et-EE" sz="800" b="0" i="0" u="none" strike="noStrike" baseline="0">
                  <a:solidFill>
                    <a:srgbClr val="000000"/>
                  </a:solidFill>
                  <a:latin typeface="Tahoma"/>
                  <a:ea typeface="Tahoma"/>
                  <a:cs typeface="Tahoma"/>
                </a:rPr>
                <a:t>Relative Levels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2514600</xdr:colOff>
          <xdr:row>5</xdr:row>
          <xdr:rowOff>57150</xdr:rowOff>
        </xdr:from>
        <xdr:to>
          <xdr:col>3</xdr:col>
          <xdr:colOff>3943350</xdr:colOff>
          <xdr:row>5</xdr:row>
          <xdr:rowOff>266700</xdr:rowOff>
        </xdr:to>
        <xdr:sp macro="" textlink="">
          <xdr:nvSpPr>
            <xdr:cNvPr id="2055" name="obDatabaseLevelHierarchy" hidden="1">
              <a:extLst>
                <a:ext uri="{63B3BB69-23CF-44E3-9099-C40C66FF867C}">
                  <a14:compatExt spid="_x0000_s2055"/>
                </a:ext>
                <a:ext uri="{FF2B5EF4-FFF2-40B4-BE49-F238E27FC236}">
                  <a16:creationId xmlns:a16="http://schemas.microsoft.com/office/drawing/2014/main" id="{00000000-0008-0000-0000-000007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36576" tIns="22860" rIns="0" bIns="22860" anchor="ctr" upright="1"/>
            <a:lstStyle/>
            <a:p>
              <a:pPr algn="l" rtl="0">
                <a:defRPr sz="1000"/>
              </a:pPr>
              <a:r>
                <a:rPr lang="et-EE" sz="800" b="0" i="0" u="none" strike="noStrike" baseline="0">
                  <a:solidFill>
                    <a:srgbClr val="000000"/>
                  </a:solidFill>
                  <a:latin typeface="Tahoma"/>
                  <a:ea typeface="Tahoma"/>
                  <a:cs typeface="Tahoma"/>
                </a:rPr>
                <a:t>Structure Levels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304800</xdr:colOff>
          <xdr:row>4</xdr:row>
          <xdr:rowOff>336550</xdr:rowOff>
        </xdr:from>
        <xdr:to>
          <xdr:col>11</xdr:col>
          <xdr:colOff>2781300</xdr:colOff>
          <xdr:row>5</xdr:row>
          <xdr:rowOff>323850</xdr:rowOff>
        </xdr:to>
        <xdr:sp macro="" textlink="">
          <xdr:nvSpPr>
            <xdr:cNvPr id="2056" name="cbApplyLevelFromTopToBottom" hidden="1">
              <a:extLst>
                <a:ext uri="{63B3BB69-23CF-44E3-9099-C40C66FF867C}">
                  <a14:compatExt spid="_x0000_s2056"/>
                </a:ext>
                <a:ext uri="{FF2B5EF4-FFF2-40B4-BE49-F238E27FC236}">
                  <a16:creationId xmlns:a16="http://schemas.microsoft.com/office/drawing/2014/main" id="{00000000-0008-0000-0000-000008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36576" tIns="22860" rIns="0" bIns="22860" anchor="ctr" upright="1"/>
            <a:lstStyle/>
            <a:p>
              <a:pPr algn="l" rtl="0">
                <a:defRPr sz="1000"/>
              </a:pPr>
              <a:r>
                <a:rPr lang="et-EE" sz="800" b="0" i="0" u="none" strike="noStrike" baseline="0">
                  <a:solidFill>
                    <a:srgbClr val="000000"/>
                  </a:solidFill>
                  <a:latin typeface="Tahoma"/>
                  <a:ea typeface="Tahoma"/>
                  <a:cs typeface="Tahoma"/>
                </a:rPr>
                <a:t>Start formatting from the lowest level displayed</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27</xdr:row>
          <xdr:rowOff>146050</xdr:rowOff>
        </xdr:from>
        <xdr:to>
          <xdr:col>11</xdr:col>
          <xdr:colOff>1289050</xdr:colOff>
          <xdr:row>28</xdr:row>
          <xdr:rowOff>127000</xdr:rowOff>
        </xdr:to>
        <xdr:sp macro="" textlink="">
          <xdr:nvSpPr>
            <xdr:cNvPr id="2057" name="LVL1tbFormattingByLevel" hidden="1">
              <a:extLst>
                <a:ext uri="{63B3BB69-23CF-44E3-9099-C40C66FF867C}">
                  <a14:compatExt spid="_x0000_s2057"/>
                </a:ext>
                <a:ext uri="{FF2B5EF4-FFF2-40B4-BE49-F238E27FC236}">
                  <a16:creationId xmlns:a16="http://schemas.microsoft.com/office/drawing/2014/main" id="{00000000-0008-0000-0000-000009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square" lIns="36576" tIns="22860" rIns="0" bIns="0" anchor="t" upright="1"/>
            <a:lstStyle/>
            <a:p>
              <a:pPr algn="l" rtl="0">
                <a:defRPr sz="1000"/>
              </a:pPr>
              <a:r>
                <a:rPr lang="et-EE" sz="800" b="0" i="0" u="none" strike="noStrike" baseline="0">
                  <a:solidFill>
                    <a:srgbClr val="000000"/>
                  </a:solidFill>
                  <a:latin typeface="Tahoma"/>
                  <a:ea typeface="Tahoma"/>
                  <a:cs typeface="Tahoma"/>
                </a:rPr>
                <a:t>Apply Format to: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12700</xdr:colOff>
          <xdr:row>27</xdr:row>
          <xdr:rowOff>0</xdr:rowOff>
        </xdr:from>
        <xdr:to>
          <xdr:col>12</xdr:col>
          <xdr:colOff>12700</xdr:colOff>
          <xdr:row>29</xdr:row>
          <xdr:rowOff>0</xdr:rowOff>
        </xdr:to>
        <xdr:sp macro="" textlink="">
          <xdr:nvSpPr>
            <xdr:cNvPr id="2058" name="Group Box 10" hidden="1">
              <a:extLst>
                <a:ext uri="{63B3BB69-23CF-44E3-9099-C40C66FF867C}">
                  <a14:compatExt spid="_x0000_s2058"/>
                </a:ext>
                <a:ext uri="{FF2B5EF4-FFF2-40B4-BE49-F238E27FC236}">
                  <a16:creationId xmlns:a16="http://schemas.microsoft.com/office/drawing/2014/main" id="{00000000-0008-0000-0000-00000A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et-EE" sz="800" b="0" i="0" u="none" strike="noStrike" baseline="0">
                  <a:solidFill>
                    <a:srgbClr val="000000"/>
                  </a:solidFill>
                  <a:latin typeface="Tahoma"/>
                  <a:ea typeface="Tahoma"/>
                  <a:cs typeface="Tahoma"/>
                </a:rPr>
                <a:t>Group Box 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914400</xdr:colOff>
          <xdr:row>27</xdr:row>
          <xdr:rowOff>241300</xdr:rowOff>
        </xdr:from>
        <xdr:to>
          <xdr:col>11</xdr:col>
          <xdr:colOff>2298700</xdr:colOff>
          <xdr:row>28</xdr:row>
          <xdr:rowOff>171450</xdr:rowOff>
        </xdr:to>
        <xdr:sp macro="" textlink="">
          <xdr:nvSpPr>
            <xdr:cNvPr id="2059" name="obLevelOuterFirst" hidden="1">
              <a:extLst>
                <a:ext uri="{63B3BB69-23CF-44E3-9099-C40C66FF867C}">
                  <a14:compatExt spid="_x0000_s2059"/>
                </a:ext>
                <a:ext uri="{FF2B5EF4-FFF2-40B4-BE49-F238E27FC236}">
                  <a16:creationId xmlns:a16="http://schemas.microsoft.com/office/drawing/2014/main" id="{00000000-0008-0000-0000-00000B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36576" tIns="22860" rIns="0" bIns="22860" anchor="ctr" upright="1"/>
            <a:lstStyle/>
            <a:p>
              <a:pPr algn="l" rtl="0">
                <a:defRPr sz="1000"/>
              </a:pPr>
              <a:r>
                <a:rPr lang="et-EE" sz="800" b="0" i="0" u="none" strike="noStrike" baseline="0">
                  <a:solidFill>
                    <a:srgbClr val="000000"/>
                  </a:solidFill>
                  <a:latin typeface="Tahoma"/>
                  <a:ea typeface="Tahoma"/>
                  <a:cs typeface="Tahoma"/>
                </a:rPr>
                <a:t>Outer Dimension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914400</xdr:colOff>
          <xdr:row>27</xdr:row>
          <xdr:rowOff>19050</xdr:rowOff>
        </xdr:from>
        <xdr:to>
          <xdr:col>11</xdr:col>
          <xdr:colOff>2298700</xdr:colOff>
          <xdr:row>27</xdr:row>
          <xdr:rowOff>247650</xdr:rowOff>
        </xdr:to>
        <xdr:sp macro="" textlink="">
          <xdr:nvSpPr>
            <xdr:cNvPr id="2060" name="obLevelInnerFirst" hidden="1">
              <a:extLst>
                <a:ext uri="{63B3BB69-23CF-44E3-9099-C40C66FF867C}">
                  <a14:compatExt spid="_x0000_s2060"/>
                </a:ext>
                <a:ext uri="{FF2B5EF4-FFF2-40B4-BE49-F238E27FC236}">
                  <a16:creationId xmlns:a16="http://schemas.microsoft.com/office/drawing/2014/main" id="{00000000-0008-0000-0000-00000C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36576" tIns="22860" rIns="0" bIns="22860" anchor="ctr" upright="1"/>
            <a:lstStyle/>
            <a:p>
              <a:pPr algn="l" rtl="0">
                <a:defRPr sz="1000"/>
              </a:pPr>
              <a:r>
                <a:rPr lang="et-EE" sz="800" b="0" i="0" u="none" strike="noStrike" baseline="0">
                  <a:solidFill>
                    <a:srgbClr val="000000"/>
                  </a:solidFill>
                  <a:latin typeface="Tahoma"/>
                  <a:ea typeface="Tahoma"/>
                  <a:cs typeface="Tahoma"/>
                </a:rPr>
                <a:t>Inner Dimension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127000</xdr:colOff>
          <xdr:row>30</xdr:row>
          <xdr:rowOff>0</xdr:rowOff>
        </xdr:from>
        <xdr:to>
          <xdr:col>2</xdr:col>
          <xdr:colOff>1162050</xdr:colOff>
          <xdr:row>32</xdr:row>
          <xdr:rowOff>38100</xdr:rowOff>
        </xdr:to>
        <xdr:sp macro="" textlink="">
          <xdr:nvSpPr>
            <xdr:cNvPr id="2061" name="cbUseDefaultLevelFirst" hidden="1">
              <a:extLst>
                <a:ext uri="{63B3BB69-23CF-44E3-9099-C40C66FF867C}">
                  <a14:compatExt spid="_x0000_s2061"/>
                </a:ext>
                <a:ext uri="{FF2B5EF4-FFF2-40B4-BE49-F238E27FC236}">
                  <a16:creationId xmlns:a16="http://schemas.microsoft.com/office/drawing/2014/main" id="{00000000-0008-0000-0000-00000D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36576" tIns="22860" rIns="0" bIns="22860" anchor="ctr" upright="1"/>
            <a:lstStyle/>
            <a:p>
              <a:pPr algn="l" rtl="0">
                <a:defRPr sz="1000"/>
              </a:pPr>
              <a:r>
                <a:rPr lang="et-EE" sz="800" b="0" i="0" u="none" strike="noStrike" baseline="0">
                  <a:solidFill>
                    <a:srgbClr val="000000"/>
                  </a:solidFill>
                  <a:latin typeface="Tahoma"/>
                  <a:ea typeface="Tahoma"/>
                  <a:cs typeface="Tahoma"/>
                </a:rPr>
                <a:t>Apply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127000</xdr:colOff>
          <xdr:row>33</xdr:row>
          <xdr:rowOff>0</xdr:rowOff>
        </xdr:from>
        <xdr:to>
          <xdr:col>2</xdr:col>
          <xdr:colOff>1162050</xdr:colOff>
          <xdr:row>35</xdr:row>
          <xdr:rowOff>38100</xdr:rowOff>
        </xdr:to>
        <xdr:sp macro="" textlink="">
          <xdr:nvSpPr>
            <xdr:cNvPr id="2062" name="cbUseLeafLevelFirst" hidden="1">
              <a:extLst>
                <a:ext uri="{63B3BB69-23CF-44E3-9099-C40C66FF867C}">
                  <a14:compatExt spid="_x0000_s2062"/>
                </a:ext>
                <a:ext uri="{FF2B5EF4-FFF2-40B4-BE49-F238E27FC236}">
                  <a16:creationId xmlns:a16="http://schemas.microsoft.com/office/drawing/2014/main" id="{00000000-0008-0000-0000-00000E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36576" tIns="22860" rIns="0" bIns="22860" anchor="ctr" upright="1"/>
            <a:lstStyle/>
            <a:p>
              <a:pPr algn="l" rtl="0">
                <a:defRPr sz="1000"/>
              </a:pPr>
              <a:r>
                <a:rPr lang="et-EE" sz="800" b="0" i="0" u="none" strike="noStrike" baseline="0">
                  <a:solidFill>
                    <a:srgbClr val="000000"/>
                  </a:solidFill>
                  <a:latin typeface="Tahoma"/>
                  <a:ea typeface="Tahoma"/>
                  <a:cs typeface="Tahoma"/>
                </a:rPr>
                <a:t>Apply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127000</xdr:colOff>
          <xdr:row>36</xdr:row>
          <xdr:rowOff>38100</xdr:rowOff>
        </xdr:from>
        <xdr:to>
          <xdr:col>2</xdr:col>
          <xdr:colOff>1162050</xdr:colOff>
          <xdr:row>37</xdr:row>
          <xdr:rowOff>114300</xdr:rowOff>
        </xdr:to>
        <xdr:sp macro="" textlink="">
          <xdr:nvSpPr>
            <xdr:cNvPr id="2063" name="cbUseSpecificLevelFirst" hidden="1">
              <a:extLst>
                <a:ext uri="{63B3BB69-23CF-44E3-9099-C40C66FF867C}">
                  <a14:compatExt spid="_x0000_s2063"/>
                </a:ext>
                <a:ext uri="{FF2B5EF4-FFF2-40B4-BE49-F238E27FC236}">
                  <a16:creationId xmlns:a16="http://schemas.microsoft.com/office/drawing/2014/main" id="{00000000-0008-0000-0000-00000F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36576" tIns="22860" rIns="0" bIns="22860" anchor="ctr" upright="1"/>
            <a:lstStyle/>
            <a:p>
              <a:pPr algn="l" rtl="0">
                <a:defRPr sz="1000"/>
              </a:pPr>
              <a:r>
                <a:rPr lang="et-EE" sz="800" b="0" i="0" u="none" strike="noStrike" baseline="0">
                  <a:solidFill>
                    <a:srgbClr val="000000"/>
                  </a:solidFill>
                  <a:latin typeface="Tahoma"/>
                  <a:ea typeface="Tahoma"/>
                  <a:cs typeface="Tahoma"/>
                </a:rPr>
                <a:t>Apply</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57150</xdr:colOff>
          <xdr:row>46</xdr:row>
          <xdr:rowOff>38100</xdr:rowOff>
        </xdr:from>
        <xdr:to>
          <xdr:col>3</xdr:col>
          <xdr:colOff>2432050</xdr:colOff>
          <xdr:row>47</xdr:row>
          <xdr:rowOff>0</xdr:rowOff>
        </xdr:to>
        <xdr:sp macro="" textlink="">
          <xdr:nvSpPr>
            <xdr:cNvPr id="2064" name="AddLevelFirst" hidden="1">
              <a:extLst>
                <a:ext uri="{63B3BB69-23CF-44E3-9099-C40C66FF867C}">
                  <a14:compatExt spid="_x0000_s2064"/>
                </a:ext>
                <a:ext uri="{FF2B5EF4-FFF2-40B4-BE49-F238E27FC236}">
                  <a16:creationId xmlns:a16="http://schemas.microsoft.com/office/drawing/2014/main" id="{00000000-0008-0000-0000-000010080000}"/>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t-EE" sz="1200" b="0" i="0" u="none" strike="noStrike" baseline="0">
                  <a:solidFill>
                    <a:srgbClr val="000000"/>
                  </a:solidFill>
                  <a:latin typeface="Times New Roman"/>
                  <a:cs typeface="Times New Roman"/>
                </a:rPr>
                <a:t>Add Level</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xdr:col>
          <xdr:colOff>2533650</xdr:colOff>
          <xdr:row>46</xdr:row>
          <xdr:rowOff>38100</xdr:rowOff>
        </xdr:from>
        <xdr:to>
          <xdr:col>3</xdr:col>
          <xdr:colOff>4908550</xdr:colOff>
          <xdr:row>47</xdr:row>
          <xdr:rowOff>0</xdr:rowOff>
        </xdr:to>
        <xdr:sp macro="" textlink="">
          <xdr:nvSpPr>
            <xdr:cNvPr id="2065" name="RemoveLevelFirst" hidden="1">
              <a:extLst>
                <a:ext uri="{63B3BB69-23CF-44E3-9099-C40C66FF867C}">
                  <a14:compatExt spid="_x0000_s2065"/>
                </a:ext>
                <a:ext uri="{FF2B5EF4-FFF2-40B4-BE49-F238E27FC236}">
                  <a16:creationId xmlns:a16="http://schemas.microsoft.com/office/drawing/2014/main" id="{00000000-0008-0000-0000-000011080000}"/>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t-EE" sz="1200" b="0" i="0" u="none" strike="noStrike" baseline="0">
                  <a:solidFill>
                    <a:srgbClr val="000000"/>
                  </a:solidFill>
                  <a:latin typeface="Times New Roman"/>
                  <a:cs typeface="Times New Roman"/>
                </a:rPr>
                <a:t>Remove Last Level</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19050</xdr:colOff>
          <xdr:row>6</xdr:row>
          <xdr:rowOff>133350</xdr:rowOff>
        </xdr:from>
        <xdr:to>
          <xdr:col>11</xdr:col>
          <xdr:colOff>1289050</xdr:colOff>
          <xdr:row>7</xdr:row>
          <xdr:rowOff>127000</xdr:rowOff>
        </xdr:to>
        <xdr:sp macro="" textlink="">
          <xdr:nvSpPr>
            <xdr:cNvPr id="2066" name="LVL2tbFormattingByLevel" hidden="1">
              <a:extLst>
                <a:ext uri="{63B3BB69-23CF-44E3-9099-C40C66FF867C}">
                  <a14:compatExt spid="_x0000_s2066"/>
                </a:ext>
                <a:ext uri="{FF2B5EF4-FFF2-40B4-BE49-F238E27FC236}">
                  <a16:creationId xmlns:a16="http://schemas.microsoft.com/office/drawing/2014/main" id="{00000000-0008-0000-0000-000012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square" lIns="36576" tIns="22860" rIns="0" bIns="0" anchor="t" upright="1"/>
            <a:lstStyle/>
            <a:p>
              <a:pPr algn="l" rtl="0">
                <a:defRPr sz="1000"/>
              </a:pPr>
              <a:r>
                <a:rPr lang="et-EE" sz="800" b="0" i="0" u="none" strike="noStrike" baseline="0">
                  <a:solidFill>
                    <a:srgbClr val="000000"/>
                  </a:solidFill>
                  <a:latin typeface="Tahoma"/>
                  <a:ea typeface="Tahoma"/>
                  <a:cs typeface="Tahoma"/>
                </a:rPr>
                <a:t>Apply Format to: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12700</xdr:colOff>
          <xdr:row>48</xdr:row>
          <xdr:rowOff>0</xdr:rowOff>
        </xdr:from>
        <xdr:to>
          <xdr:col>12</xdr:col>
          <xdr:colOff>12700</xdr:colOff>
          <xdr:row>50</xdr:row>
          <xdr:rowOff>88900</xdr:rowOff>
        </xdr:to>
        <xdr:sp macro="" textlink="">
          <xdr:nvSpPr>
            <xdr:cNvPr id="2067" name="Group Box 19" hidden="1">
              <a:extLst>
                <a:ext uri="{63B3BB69-23CF-44E3-9099-C40C66FF867C}">
                  <a14:compatExt spid="_x0000_s2067"/>
                </a:ext>
                <a:ext uri="{FF2B5EF4-FFF2-40B4-BE49-F238E27FC236}">
                  <a16:creationId xmlns:a16="http://schemas.microsoft.com/office/drawing/2014/main" id="{00000000-0008-0000-0000-000013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et-EE" sz="800" b="0" i="0" u="none" strike="noStrike" baseline="0">
                  <a:solidFill>
                    <a:srgbClr val="000000"/>
                  </a:solidFill>
                  <a:latin typeface="Tahoma"/>
                  <a:ea typeface="Tahoma"/>
                  <a:cs typeface="Tahoma"/>
                </a:rPr>
                <a:t>Group Box 19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914400</xdr:colOff>
          <xdr:row>6</xdr:row>
          <xdr:rowOff>228600</xdr:rowOff>
        </xdr:from>
        <xdr:to>
          <xdr:col>11</xdr:col>
          <xdr:colOff>2298700</xdr:colOff>
          <xdr:row>7</xdr:row>
          <xdr:rowOff>171450</xdr:rowOff>
        </xdr:to>
        <xdr:sp macro="" textlink="">
          <xdr:nvSpPr>
            <xdr:cNvPr id="2068" name="obLevelOuterSecond" hidden="1">
              <a:extLst>
                <a:ext uri="{63B3BB69-23CF-44E3-9099-C40C66FF867C}">
                  <a14:compatExt spid="_x0000_s2068"/>
                </a:ext>
                <a:ext uri="{FF2B5EF4-FFF2-40B4-BE49-F238E27FC236}">
                  <a16:creationId xmlns:a16="http://schemas.microsoft.com/office/drawing/2014/main" id="{00000000-0008-0000-0000-000014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36576" tIns="22860" rIns="0" bIns="22860" anchor="ctr" upright="1"/>
            <a:lstStyle/>
            <a:p>
              <a:pPr algn="l" rtl="0">
                <a:defRPr sz="1000"/>
              </a:pPr>
              <a:r>
                <a:rPr lang="et-EE" sz="800" b="0" i="0" u="none" strike="noStrike" baseline="0">
                  <a:solidFill>
                    <a:srgbClr val="000000"/>
                  </a:solidFill>
                  <a:latin typeface="Tahoma"/>
                  <a:ea typeface="Tahoma"/>
                  <a:cs typeface="Tahoma"/>
                </a:rPr>
                <a:t>Outer Dimension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914400</xdr:colOff>
          <xdr:row>6</xdr:row>
          <xdr:rowOff>19050</xdr:rowOff>
        </xdr:from>
        <xdr:to>
          <xdr:col>11</xdr:col>
          <xdr:colOff>2298700</xdr:colOff>
          <xdr:row>6</xdr:row>
          <xdr:rowOff>241300</xdr:rowOff>
        </xdr:to>
        <xdr:sp macro="" textlink="">
          <xdr:nvSpPr>
            <xdr:cNvPr id="2069" name="obLevelInnerSecond" hidden="1">
              <a:extLst>
                <a:ext uri="{63B3BB69-23CF-44E3-9099-C40C66FF867C}">
                  <a14:compatExt spid="_x0000_s2069"/>
                </a:ext>
                <a:ext uri="{FF2B5EF4-FFF2-40B4-BE49-F238E27FC236}">
                  <a16:creationId xmlns:a16="http://schemas.microsoft.com/office/drawing/2014/main" id="{00000000-0008-0000-0000-000015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36576" tIns="22860" rIns="0" bIns="22860" anchor="ctr" upright="1"/>
            <a:lstStyle/>
            <a:p>
              <a:pPr algn="l" rtl="0">
                <a:defRPr sz="1000"/>
              </a:pPr>
              <a:r>
                <a:rPr lang="et-EE" sz="800" b="0" i="0" u="none" strike="noStrike" baseline="0">
                  <a:solidFill>
                    <a:srgbClr val="000000"/>
                  </a:solidFill>
                  <a:latin typeface="Tahoma"/>
                  <a:ea typeface="Tahoma"/>
                  <a:cs typeface="Tahoma"/>
                </a:rPr>
                <a:t>Inner Dimension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127000</xdr:colOff>
          <xdr:row>8</xdr:row>
          <xdr:rowOff>203200</xdr:rowOff>
        </xdr:from>
        <xdr:to>
          <xdr:col>2</xdr:col>
          <xdr:colOff>1162050</xdr:colOff>
          <xdr:row>11</xdr:row>
          <xdr:rowOff>19050</xdr:rowOff>
        </xdr:to>
        <xdr:sp macro="" textlink="">
          <xdr:nvSpPr>
            <xdr:cNvPr id="2070" name="cbUseDefaultLevelSecond" hidden="1">
              <a:extLst>
                <a:ext uri="{63B3BB69-23CF-44E3-9099-C40C66FF867C}">
                  <a14:compatExt spid="_x0000_s2070"/>
                </a:ext>
                <a:ext uri="{FF2B5EF4-FFF2-40B4-BE49-F238E27FC236}">
                  <a16:creationId xmlns:a16="http://schemas.microsoft.com/office/drawing/2014/main" id="{00000000-0008-0000-0000-000016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36576" tIns="22860" rIns="0" bIns="22860" anchor="ctr" upright="1"/>
            <a:lstStyle/>
            <a:p>
              <a:pPr algn="l" rtl="0">
                <a:defRPr sz="1000"/>
              </a:pPr>
              <a:r>
                <a:rPr lang="et-EE" sz="800" b="0" i="0" u="none" strike="noStrike" baseline="0">
                  <a:solidFill>
                    <a:srgbClr val="000000"/>
                  </a:solidFill>
                  <a:latin typeface="Tahoma"/>
                  <a:ea typeface="Tahoma"/>
                  <a:cs typeface="Tahoma"/>
                </a:rPr>
                <a:t>Apply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127000</xdr:colOff>
          <xdr:row>12</xdr:row>
          <xdr:rowOff>0</xdr:rowOff>
        </xdr:from>
        <xdr:to>
          <xdr:col>2</xdr:col>
          <xdr:colOff>1162050</xdr:colOff>
          <xdr:row>14</xdr:row>
          <xdr:rowOff>50800</xdr:rowOff>
        </xdr:to>
        <xdr:sp macro="" textlink="">
          <xdr:nvSpPr>
            <xdr:cNvPr id="2071" name="cbUseLeafLevelSecond" hidden="1">
              <a:extLst>
                <a:ext uri="{63B3BB69-23CF-44E3-9099-C40C66FF867C}">
                  <a14:compatExt spid="_x0000_s2071"/>
                </a:ext>
                <a:ext uri="{FF2B5EF4-FFF2-40B4-BE49-F238E27FC236}">
                  <a16:creationId xmlns:a16="http://schemas.microsoft.com/office/drawing/2014/main" id="{00000000-0008-0000-0000-000017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36576" tIns="22860" rIns="0" bIns="22860" anchor="ctr" upright="1"/>
            <a:lstStyle/>
            <a:p>
              <a:pPr algn="l" rtl="0">
                <a:defRPr sz="1000"/>
              </a:pPr>
              <a:r>
                <a:rPr lang="et-EE" sz="800" b="0" i="0" u="none" strike="noStrike" baseline="0">
                  <a:solidFill>
                    <a:srgbClr val="000000"/>
                  </a:solidFill>
                  <a:latin typeface="Tahoma"/>
                  <a:ea typeface="Tahoma"/>
                  <a:cs typeface="Tahoma"/>
                </a:rPr>
                <a:t>Apply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127000</xdr:colOff>
          <xdr:row>15</xdr:row>
          <xdr:rowOff>19050</xdr:rowOff>
        </xdr:from>
        <xdr:to>
          <xdr:col>2</xdr:col>
          <xdr:colOff>1162050</xdr:colOff>
          <xdr:row>16</xdr:row>
          <xdr:rowOff>114300</xdr:rowOff>
        </xdr:to>
        <xdr:sp macro="" textlink="">
          <xdr:nvSpPr>
            <xdr:cNvPr id="2072" name="cbUseSpecificLevelSecond" hidden="1">
              <a:extLst>
                <a:ext uri="{63B3BB69-23CF-44E3-9099-C40C66FF867C}">
                  <a14:compatExt spid="_x0000_s2072"/>
                </a:ext>
                <a:ext uri="{FF2B5EF4-FFF2-40B4-BE49-F238E27FC236}">
                  <a16:creationId xmlns:a16="http://schemas.microsoft.com/office/drawing/2014/main" id="{00000000-0008-0000-0000-000018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36576" tIns="22860" rIns="0" bIns="22860" anchor="ctr" upright="1"/>
            <a:lstStyle/>
            <a:p>
              <a:pPr algn="l" rtl="0">
                <a:defRPr sz="1000"/>
              </a:pPr>
              <a:r>
                <a:rPr lang="et-EE" sz="800" b="0" i="0" u="none" strike="noStrike" baseline="0">
                  <a:solidFill>
                    <a:srgbClr val="000000"/>
                  </a:solidFill>
                  <a:latin typeface="Tahoma"/>
                  <a:ea typeface="Tahoma"/>
                  <a:cs typeface="Tahoma"/>
                </a:rPr>
                <a:t>Apply</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57150</xdr:colOff>
          <xdr:row>25</xdr:row>
          <xdr:rowOff>12700</xdr:rowOff>
        </xdr:from>
        <xdr:to>
          <xdr:col>3</xdr:col>
          <xdr:colOff>2432050</xdr:colOff>
          <xdr:row>25</xdr:row>
          <xdr:rowOff>266700</xdr:rowOff>
        </xdr:to>
        <xdr:sp macro="" textlink="">
          <xdr:nvSpPr>
            <xdr:cNvPr id="2073" name="AddLevelSecond" hidden="1">
              <a:extLst>
                <a:ext uri="{63B3BB69-23CF-44E3-9099-C40C66FF867C}">
                  <a14:compatExt spid="_x0000_s2073"/>
                </a:ext>
                <a:ext uri="{FF2B5EF4-FFF2-40B4-BE49-F238E27FC236}">
                  <a16:creationId xmlns:a16="http://schemas.microsoft.com/office/drawing/2014/main" id="{00000000-0008-0000-0000-000019080000}"/>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t-EE" sz="1200" b="0" i="0" u="none" strike="noStrike" baseline="0">
                  <a:solidFill>
                    <a:srgbClr val="000000"/>
                  </a:solidFill>
                  <a:latin typeface="Times New Roman"/>
                  <a:cs typeface="Times New Roman"/>
                </a:rPr>
                <a:t>Add Level</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xdr:col>
          <xdr:colOff>2533650</xdr:colOff>
          <xdr:row>25</xdr:row>
          <xdr:rowOff>12700</xdr:rowOff>
        </xdr:from>
        <xdr:to>
          <xdr:col>3</xdr:col>
          <xdr:colOff>4908550</xdr:colOff>
          <xdr:row>25</xdr:row>
          <xdr:rowOff>266700</xdr:rowOff>
        </xdr:to>
        <xdr:sp macro="" textlink="">
          <xdr:nvSpPr>
            <xdr:cNvPr id="2074" name="RemoveLevelSecond" hidden="1">
              <a:extLst>
                <a:ext uri="{63B3BB69-23CF-44E3-9099-C40C66FF867C}">
                  <a14:compatExt spid="_x0000_s2074"/>
                </a:ext>
                <a:ext uri="{FF2B5EF4-FFF2-40B4-BE49-F238E27FC236}">
                  <a16:creationId xmlns:a16="http://schemas.microsoft.com/office/drawing/2014/main" id="{00000000-0008-0000-0000-00001A080000}"/>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t-EE" sz="1200" b="0" i="0" u="none" strike="noStrike" baseline="0">
                  <a:solidFill>
                    <a:srgbClr val="000000"/>
                  </a:solidFill>
                  <a:latin typeface="Times New Roman"/>
                  <a:cs typeface="Times New Roman"/>
                </a:rPr>
                <a:t>Remove Last Level</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51</xdr:row>
          <xdr:rowOff>57150</xdr:rowOff>
        </xdr:from>
        <xdr:to>
          <xdr:col>9</xdr:col>
          <xdr:colOff>298450</xdr:colOff>
          <xdr:row>51</xdr:row>
          <xdr:rowOff>336550</xdr:rowOff>
        </xdr:to>
        <xdr:sp macro="" textlink="">
          <xdr:nvSpPr>
            <xdr:cNvPr id="2075" name="cbApplyMemberFormatting" hidden="1">
              <a:extLst>
                <a:ext uri="{63B3BB69-23CF-44E3-9099-C40C66FF867C}">
                  <a14:compatExt spid="_x0000_s2075"/>
                </a:ext>
                <a:ext uri="{FF2B5EF4-FFF2-40B4-BE49-F238E27FC236}">
                  <a16:creationId xmlns:a16="http://schemas.microsoft.com/office/drawing/2014/main" id="{00000000-0008-0000-0000-00001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52</xdr:row>
          <xdr:rowOff>0</xdr:rowOff>
        </xdr:from>
        <xdr:to>
          <xdr:col>12</xdr:col>
          <xdr:colOff>12700</xdr:colOff>
          <xdr:row>53</xdr:row>
          <xdr:rowOff>0</xdr:rowOff>
        </xdr:to>
        <xdr:sp macro="" textlink="">
          <xdr:nvSpPr>
            <xdr:cNvPr id="2076" name="Group Box 28" hidden="1">
              <a:extLst>
                <a:ext uri="{63B3BB69-23CF-44E3-9099-C40C66FF867C}">
                  <a14:compatExt spid="_x0000_s2076"/>
                </a:ext>
                <a:ext uri="{FF2B5EF4-FFF2-40B4-BE49-F238E27FC236}">
                  <a16:creationId xmlns:a16="http://schemas.microsoft.com/office/drawing/2014/main" id="{00000000-0008-0000-0000-00001C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et-EE" sz="800" b="0" i="0" u="none" strike="noStrike" baseline="0">
                  <a:solidFill>
                    <a:srgbClr val="000000"/>
                  </a:solidFill>
                  <a:latin typeface="Tahoma"/>
                  <a:ea typeface="Tahoma"/>
                  <a:cs typeface="Tahoma"/>
                </a:rPr>
                <a:t>Group Box 28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228600</xdr:colOff>
          <xdr:row>52</xdr:row>
          <xdr:rowOff>57150</xdr:rowOff>
        </xdr:from>
        <xdr:to>
          <xdr:col>3</xdr:col>
          <xdr:colOff>2355850</xdr:colOff>
          <xdr:row>52</xdr:row>
          <xdr:rowOff>279400</xdr:rowOff>
        </xdr:to>
        <xdr:sp macro="" textlink="">
          <xdr:nvSpPr>
            <xdr:cNvPr id="2077" name="obMemberRowFirst" hidden="1">
              <a:extLst>
                <a:ext uri="{63B3BB69-23CF-44E3-9099-C40C66FF867C}">
                  <a14:compatExt spid="_x0000_s2077"/>
                </a:ext>
                <a:ext uri="{FF2B5EF4-FFF2-40B4-BE49-F238E27FC236}">
                  <a16:creationId xmlns:a16="http://schemas.microsoft.com/office/drawing/2014/main" id="{00000000-0008-0000-0000-00001D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36576" tIns="22860" rIns="0" bIns="22860" anchor="ctr" upright="1"/>
            <a:lstStyle/>
            <a:p>
              <a:pPr algn="l" rtl="0">
                <a:defRPr sz="1000"/>
              </a:pPr>
              <a:r>
                <a:rPr lang="et-EE" sz="800" b="0" i="0" u="none" strike="noStrike" baseline="0">
                  <a:solidFill>
                    <a:srgbClr val="000000"/>
                  </a:solidFill>
                  <a:latin typeface="Tahoma"/>
                  <a:ea typeface="Tahoma"/>
                  <a:cs typeface="Tahoma"/>
                </a:rPr>
                <a:t>Priority to Row Format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52</xdr:row>
          <xdr:rowOff>57150</xdr:rowOff>
        </xdr:from>
        <xdr:to>
          <xdr:col>3</xdr:col>
          <xdr:colOff>203200</xdr:colOff>
          <xdr:row>52</xdr:row>
          <xdr:rowOff>279400</xdr:rowOff>
        </xdr:to>
        <xdr:sp macro="" textlink="">
          <xdr:nvSpPr>
            <xdr:cNvPr id="2078" name="obMemberColumnFirst" hidden="1">
              <a:extLst>
                <a:ext uri="{63B3BB69-23CF-44E3-9099-C40C66FF867C}">
                  <a14:compatExt spid="_x0000_s2078"/>
                </a:ext>
                <a:ext uri="{FF2B5EF4-FFF2-40B4-BE49-F238E27FC236}">
                  <a16:creationId xmlns:a16="http://schemas.microsoft.com/office/drawing/2014/main" id="{00000000-0008-0000-0000-00001E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36576" tIns="22860" rIns="0" bIns="22860" anchor="ctr" upright="1"/>
            <a:lstStyle/>
            <a:p>
              <a:pPr algn="l" rtl="0">
                <a:defRPr sz="1000"/>
              </a:pPr>
              <a:r>
                <a:rPr lang="et-EE" sz="800" b="0" i="0" u="none" strike="noStrike" baseline="0">
                  <a:solidFill>
                    <a:srgbClr val="000000"/>
                  </a:solidFill>
                  <a:latin typeface="Tahoma"/>
                  <a:ea typeface="Tahoma"/>
                  <a:cs typeface="Tahoma"/>
                </a:rPr>
                <a:t>Priority to Column Format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127000</xdr:colOff>
          <xdr:row>79</xdr:row>
          <xdr:rowOff>0</xdr:rowOff>
        </xdr:from>
        <xdr:to>
          <xdr:col>2</xdr:col>
          <xdr:colOff>1162050</xdr:colOff>
          <xdr:row>81</xdr:row>
          <xdr:rowOff>38100</xdr:rowOff>
        </xdr:to>
        <xdr:sp macro="" textlink="">
          <xdr:nvSpPr>
            <xdr:cNvPr id="2079" name="cbApplyCustomMemberDefaultFirst" hidden="1">
              <a:extLst>
                <a:ext uri="{63B3BB69-23CF-44E3-9099-C40C66FF867C}">
                  <a14:compatExt spid="_x0000_s2079"/>
                </a:ext>
                <a:ext uri="{FF2B5EF4-FFF2-40B4-BE49-F238E27FC236}">
                  <a16:creationId xmlns:a16="http://schemas.microsoft.com/office/drawing/2014/main" id="{00000000-0008-0000-0000-00001F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36576" tIns="22860" rIns="0" bIns="22860" anchor="ctr" upright="1"/>
            <a:lstStyle/>
            <a:p>
              <a:pPr algn="l" rtl="0">
                <a:defRPr sz="1000"/>
              </a:pPr>
              <a:r>
                <a:rPr lang="et-EE" sz="800" b="0" i="0" u="none" strike="noStrike" baseline="0">
                  <a:solidFill>
                    <a:srgbClr val="000000"/>
                  </a:solidFill>
                  <a:latin typeface="Tahoma"/>
                  <a:ea typeface="Tahoma"/>
                  <a:cs typeface="Tahoma"/>
                </a:rPr>
                <a:t>Apply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127000</xdr:colOff>
          <xdr:row>82</xdr:row>
          <xdr:rowOff>0</xdr:rowOff>
        </xdr:from>
        <xdr:to>
          <xdr:col>2</xdr:col>
          <xdr:colOff>1162050</xdr:colOff>
          <xdr:row>84</xdr:row>
          <xdr:rowOff>38100</xdr:rowOff>
        </xdr:to>
        <xdr:sp macro="" textlink="">
          <xdr:nvSpPr>
            <xdr:cNvPr id="2080" name="cbApplyCalculatedMemberFirst" hidden="1">
              <a:extLst>
                <a:ext uri="{63B3BB69-23CF-44E3-9099-C40C66FF867C}">
                  <a14:compatExt spid="_x0000_s2080"/>
                </a:ext>
                <a:ext uri="{FF2B5EF4-FFF2-40B4-BE49-F238E27FC236}">
                  <a16:creationId xmlns:a16="http://schemas.microsoft.com/office/drawing/2014/main" id="{00000000-0008-0000-0000-000020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36576" tIns="22860" rIns="0" bIns="22860" anchor="ctr" upright="1"/>
            <a:lstStyle/>
            <a:p>
              <a:pPr algn="l" rtl="0">
                <a:defRPr sz="1000"/>
              </a:pPr>
              <a:r>
                <a:rPr lang="et-EE" sz="800" b="0" i="0" u="none" strike="noStrike" baseline="0">
                  <a:solidFill>
                    <a:srgbClr val="000000"/>
                  </a:solidFill>
                  <a:latin typeface="Tahoma"/>
                  <a:ea typeface="Tahoma"/>
                  <a:cs typeface="Tahoma"/>
                </a:rPr>
                <a:t>Apply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127000</xdr:colOff>
          <xdr:row>85</xdr:row>
          <xdr:rowOff>12700</xdr:rowOff>
        </xdr:from>
        <xdr:to>
          <xdr:col>2</xdr:col>
          <xdr:colOff>1162050</xdr:colOff>
          <xdr:row>87</xdr:row>
          <xdr:rowOff>50800</xdr:rowOff>
        </xdr:to>
        <xdr:sp macro="" textlink="">
          <xdr:nvSpPr>
            <xdr:cNvPr id="2081" name="cbApplyImputableMemberFirst" hidden="1">
              <a:extLst>
                <a:ext uri="{63B3BB69-23CF-44E3-9099-C40C66FF867C}">
                  <a14:compatExt spid="_x0000_s2081"/>
                </a:ext>
                <a:ext uri="{FF2B5EF4-FFF2-40B4-BE49-F238E27FC236}">
                  <a16:creationId xmlns:a16="http://schemas.microsoft.com/office/drawing/2014/main" id="{00000000-0008-0000-0000-000021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36576" tIns="22860" rIns="0" bIns="22860" anchor="ctr" upright="1"/>
            <a:lstStyle/>
            <a:p>
              <a:pPr algn="l" rtl="0">
                <a:defRPr sz="1000"/>
              </a:pPr>
              <a:r>
                <a:rPr lang="et-EE" sz="800" b="0" i="0" u="none" strike="noStrike" baseline="0">
                  <a:solidFill>
                    <a:srgbClr val="000000"/>
                  </a:solidFill>
                  <a:latin typeface="Tahoma"/>
                  <a:ea typeface="Tahoma"/>
                  <a:cs typeface="Tahoma"/>
                </a:rPr>
                <a:t>Apply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127000</xdr:colOff>
          <xdr:row>88</xdr:row>
          <xdr:rowOff>12700</xdr:rowOff>
        </xdr:from>
        <xdr:to>
          <xdr:col>2</xdr:col>
          <xdr:colOff>1162050</xdr:colOff>
          <xdr:row>90</xdr:row>
          <xdr:rowOff>50800</xdr:rowOff>
        </xdr:to>
        <xdr:sp macro="" textlink="">
          <xdr:nvSpPr>
            <xdr:cNvPr id="2082" name="cbApplyLocalMemberFirst" hidden="1">
              <a:extLst>
                <a:ext uri="{63B3BB69-23CF-44E3-9099-C40C66FF867C}">
                  <a14:compatExt spid="_x0000_s2082"/>
                </a:ext>
                <a:ext uri="{FF2B5EF4-FFF2-40B4-BE49-F238E27FC236}">
                  <a16:creationId xmlns:a16="http://schemas.microsoft.com/office/drawing/2014/main" id="{00000000-0008-0000-0000-000022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36576" tIns="22860" rIns="0" bIns="22860" anchor="ctr" upright="1"/>
            <a:lstStyle/>
            <a:p>
              <a:pPr algn="l" rtl="0">
                <a:defRPr sz="1000"/>
              </a:pPr>
              <a:r>
                <a:rPr lang="et-EE" sz="800" b="0" i="0" u="none" strike="noStrike" baseline="0">
                  <a:solidFill>
                    <a:srgbClr val="000000"/>
                  </a:solidFill>
                  <a:latin typeface="Tahoma"/>
                  <a:ea typeface="Tahoma"/>
                  <a:cs typeface="Tahoma"/>
                </a:rPr>
                <a:t>Apply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127000</xdr:colOff>
          <xdr:row>91</xdr:row>
          <xdr:rowOff>12700</xdr:rowOff>
        </xdr:from>
        <xdr:to>
          <xdr:col>2</xdr:col>
          <xdr:colOff>1162050</xdr:colOff>
          <xdr:row>93</xdr:row>
          <xdr:rowOff>50800</xdr:rowOff>
        </xdr:to>
        <xdr:sp macro="" textlink="">
          <xdr:nvSpPr>
            <xdr:cNvPr id="2083" name="cbApplyChangedMemberFirst" hidden="1">
              <a:extLst>
                <a:ext uri="{63B3BB69-23CF-44E3-9099-C40C66FF867C}">
                  <a14:compatExt spid="_x0000_s2083"/>
                </a:ext>
                <a:ext uri="{FF2B5EF4-FFF2-40B4-BE49-F238E27FC236}">
                  <a16:creationId xmlns:a16="http://schemas.microsoft.com/office/drawing/2014/main" id="{00000000-0008-0000-0000-000023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36576" tIns="22860" rIns="0" bIns="22860" anchor="ctr" upright="1"/>
            <a:lstStyle/>
            <a:p>
              <a:pPr algn="l" rtl="0">
                <a:defRPr sz="1000"/>
              </a:pPr>
              <a:r>
                <a:rPr lang="et-EE" sz="800" b="0" i="0" u="none" strike="noStrike" baseline="0">
                  <a:solidFill>
                    <a:srgbClr val="000000"/>
                  </a:solidFill>
                  <a:latin typeface="Tahoma"/>
                  <a:ea typeface="Tahoma"/>
                  <a:cs typeface="Tahoma"/>
                </a:rPr>
                <a:t>Apply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127000</xdr:colOff>
          <xdr:row>95</xdr:row>
          <xdr:rowOff>0</xdr:rowOff>
        </xdr:from>
        <xdr:to>
          <xdr:col>2</xdr:col>
          <xdr:colOff>1162050</xdr:colOff>
          <xdr:row>96</xdr:row>
          <xdr:rowOff>12700</xdr:rowOff>
        </xdr:to>
        <xdr:sp macro="" textlink="">
          <xdr:nvSpPr>
            <xdr:cNvPr id="2084" name="cbApplySpecificMemberFirst" hidden="1">
              <a:extLst>
                <a:ext uri="{63B3BB69-23CF-44E3-9099-C40C66FF867C}">
                  <a14:compatExt spid="_x0000_s2084"/>
                </a:ext>
                <a:ext uri="{FF2B5EF4-FFF2-40B4-BE49-F238E27FC236}">
                  <a16:creationId xmlns:a16="http://schemas.microsoft.com/office/drawing/2014/main" id="{00000000-0008-0000-0000-000024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36576" tIns="22860" rIns="0" bIns="22860" anchor="ctr" upright="1"/>
            <a:lstStyle/>
            <a:p>
              <a:pPr algn="l" rtl="0">
                <a:defRPr sz="1000"/>
              </a:pPr>
              <a:r>
                <a:rPr lang="et-EE" sz="800" b="0" i="0" u="none" strike="noStrike" baseline="0">
                  <a:solidFill>
                    <a:srgbClr val="000000"/>
                  </a:solidFill>
                  <a:latin typeface="Tahoma"/>
                  <a:ea typeface="Tahoma"/>
                  <a:cs typeface="Tahoma"/>
                </a:rPr>
                <a:t>Apply</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57150</xdr:colOff>
          <xdr:row>99</xdr:row>
          <xdr:rowOff>19050</xdr:rowOff>
        </xdr:from>
        <xdr:to>
          <xdr:col>3</xdr:col>
          <xdr:colOff>4895850</xdr:colOff>
          <xdr:row>100</xdr:row>
          <xdr:rowOff>0</xdr:rowOff>
        </xdr:to>
        <xdr:sp macro="" textlink="">
          <xdr:nvSpPr>
            <xdr:cNvPr id="2085" name="AddMemberFirst" hidden="1">
              <a:extLst>
                <a:ext uri="{63B3BB69-23CF-44E3-9099-C40C66FF867C}">
                  <a14:compatExt spid="_x0000_s2085"/>
                </a:ext>
                <a:ext uri="{FF2B5EF4-FFF2-40B4-BE49-F238E27FC236}">
                  <a16:creationId xmlns:a16="http://schemas.microsoft.com/office/drawing/2014/main" id="{00000000-0008-0000-0000-000025080000}"/>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t-EE" sz="1200" b="0" i="0" u="none" strike="noStrike" baseline="0">
                  <a:solidFill>
                    <a:srgbClr val="000000"/>
                  </a:solidFill>
                  <a:latin typeface="Times New Roman"/>
                  <a:cs typeface="Times New Roman"/>
                </a:rPr>
                <a:t>Add Member/Property</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127000</xdr:colOff>
          <xdr:row>55</xdr:row>
          <xdr:rowOff>0</xdr:rowOff>
        </xdr:from>
        <xdr:to>
          <xdr:col>2</xdr:col>
          <xdr:colOff>1162050</xdr:colOff>
          <xdr:row>57</xdr:row>
          <xdr:rowOff>38100</xdr:rowOff>
        </xdr:to>
        <xdr:sp macro="" textlink="">
          <xdr:nvSpPr>
            <xdr:cNvPr id="2086" name="cbApplyCustomMemberDefaultSecond" hidden="1">
              <a:extLst>
                <a:ext uri="{63B3BB69-23CF-44E3-9099-C40C66FF867C}">
                  <a14:compatExt spid="_x0000_s2086"/>
                </a:ext>
                <a:ext uri="{FF2B5EF4-FFF2-40B4-BE49-F238E27FC236}">
                  <a16:creationId xmlns:a16="http://schemas.microsoft.com/office/drawing/2014/main" id="{00000000-0008-0000-0000-000026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36576" tIns="22860" rIns="0" bIns="22860" anchor="ctr" upright="1"/>
            <a:lstStyle/>
            <a:p>
              <a:pPr algn="l" rtl="0">
                <a:defRPr sz="1000"/>
              </a:pPr>
              <a:r>
                <a:rPr lang="et-EE" sz="800" b="0" i="0" u="none" strike="noStrike" baseline="0">
                  <a:solidFill>
                    <a:srgbClr val="000000"/>
                  </a:solidFill>
                  <a:latin typeface="Tahoma"/>
                  <a:ea typeface="Tahoma"/>
                  <a:cs typeface="Tahoma"/>
                </a:rPr>
                <a:t>Apply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127000</xdr:colOff>
          <xdr:row>58</xdr:row>
          <xdr:rowOff>0</xdr:rowOff>
        </xdr:from>
        <xdr:to>
          <xdr:col>2</xdr:col>
          <xdr:colOff>1162050</xdr:colOff>
          <xdr:row>60</xdr:row>
          <xdr:rowOff>38100</xdr:rowOff>
        </xdr:to>
        <xdr:sp macro="" textlink="">
          <xdr:nvSpPr>
            <xdr:cNvPr id="2087" name="cbApplyCalculatedMemberSecond" hidden="1">
              <a:extLst>
                <a:ext uri="{63B3BB69-23CF-44E3-9099-C40C66FF867C}">
                  <a14:compatExt spid="_x0000_s2087"/>
                </a:ext>
                <a:ext uri="{FF2B5EF4-FFF2-40B4-BE49-F238E27FC236}">
                  <a16:creationId xmlns:a16="http://schemas.microsoft.com/office/drawing/2014/main" id="{00000000-0008-0000-0000-000027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36576" tIns="22860" rIns="0" bIns="22860" anchor="ctr" upright="1"/>
            <a:lstStyle/>
            <a:p>
              <a:pPr algn="l" rtl="0">
                <a:defRPr sz="1000"/>
              </a:pPr>
              <a:r>
                <a:rPr lang="et-EE" sz="800" b="0" i="0" u="none" strike="noStrike" baseline="0">
                  <a:solidFill>
                    <a:srgbClr val="000000"/>
                  </a:solidFill>
                  <a:latin typeface="Tahoma"/>
                  <a:ea typeface="Tahoma"/>
                  <a:cs typeface="Tahoma"/>
                </a:rPr>
                <a:t>Apply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127000</xdr:colOff>
          <xdr:row>61</xdr:row>
          <xdr:rowOff>12700</xdr:rowOff>
        </xdr:from>
        <xdr:to>
          <xdr:col>2</xdr:col>
          <xdr:colOff>1162050</xdr:colOff>
          <xdr:row>63</xdr:row>
          <xdr:rowOff>50800</xdr:rowOff>
        </xdr:to>
        <xdr:sp macro="" textlink="">
          <xdr:nvSpPr>
            <xdr:cNvPr id="2088" name="cbApplyImputableMemberSecond" hidden="1">
              <a:extLst>
                <a:ext uri="{63B3BB69-23CF-44E3-9099-C40C66FF867C}">
                  <a14:compatExt spid="_x0000_s2088"/>
                </a:ext>
                <a:ext uri="{FF2B5EF4-FFF2-40B4-BE49-F238E27FC236}">
                  <a16:creationId xmlns:a16="http://schemas.microsoft.com/office/drawing/2014/main" id="{00000000-0008-0000-0000-000028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36576" tIns="22860" rIns="0" bIns="22860" anchor="ctr" upright="1"/>
            <a:lstStyle/>
            <a:p>
              <a:pPr algn="l" rtl="0">
                <a:defRPr sz="1000"/>
              </a:pPr>
              <a:r>
                <a:rPr lang="et-EE" sz="800" b="0" i="0" u="none" strike="noStrike" baseline="0">
                  <a:solidFill>
                    <a:srgbClr val="000000"/>
                  </a:solidFill>
                  <a:latin typeface="Tahoma"/>
                  <a:ea typeface="Tahoma"/>
                  <a:cs typeface="Tahoma"/>
                </a:rPr>
                <a:t>Apply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127000</xdr:colOff>
          <xdr:row>64</xdr:row>
          <xdr:rowOff>12700</xdr:rowOff>
        </xdr:from>
        <xdr:to>
          <xdr:col>2</xdr:col>
          <xdr:colOff>1162050</xdr:colOff>
          <xdr:row>66</xdr:row>
          <xdr:rowOff>50800</xdr:rowOff>
        </xdr:to>
        <xdr:sp macro="" textlink="">
          <xdr:nvSpPr>
            <xdr:cNvPr id="2089" name="cbApplyLocalMemberSecond" hidden="1">
              <a:extLst>
                <a:ext uri="{63B3BB69-23CF-44E3-9099-C40C66FF867C}">
                  <a14:compatExt spid="_x0000_s2089"/>
                </a:ext>
                <a:ext uri="{FF2B5EF4-FFF2-40B4-BE49-F238E27FC236}">
                  <a16:creationId xmlns:a16="http://schemas.microsoft.com/office/drawing/2014/main" id="{00000000-0008-0000-0000-000029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36576" tIns="22860" rIns="0" bIns="22860" anchor="ctr" upright="1"/>
            <a:lstStyle/>
            <a:p>
              <a:pPr algn="l" rtl="0">
                <a:defRPr sz="1000"/>
              </a:pPr>
              <a:r>
                <a:rPr lang="et-EE" sz="800" b="0" i="0" u="none" strike="noStrike" baseline="0">
                  <a:solidFill>
                    <a:srgbClr val="000000"/>
                  </a:solidFill>
                  <a:latin typeface="Tahoma"/>
                  <a:ea typeface="Tahoma"/>
                  <a:cs typeface="Tahoma"/>
                </a:rPr>
                <a:t>Apply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127000</xdr:colOff>
          <xdr:row>67</xdr:row>
          <xdr:rowOff>12700</xdr:rowOff>
        </xdr:from>
        <xdr:to>
          <xdr:col>2</xdr:col>
          <xdr:colOff>1162050</xdr:colOff>
          <xdr:row>69</xdr:row>
          <xdr:rowOff>50800</xdr:rowOff>
        </xdr:to>
        <xdr:sp macro="" textlink="">
          <xdr:nvSpPr>
            <xdr:cNvPr id="2090" name="cbApplyChangedMemberSecond" hidden="1">
              <a:extLst>
                <a:ext uri="{63B3BB69-23CF-44E3-9099-C40C66FF867C}">
                  <a14:compatExt spid="_x0000_s2090"/>
                </a:ext>
                <a:ext uri="{FF2B5EF4-FFF2-40B4-BE49-F238E27FC236}">
                  <a16:creationId xmlns:a16="http://schemas.microsoft.com/office/drawing/2014/main" id="{00000000-0008-0000-0000-00002A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36576" tIns="22860" rIns="0" bIns="22860" anchor="ctr" upright="1"/>
            <a:lstStyle/>
            <a:p>
              <a:pPr algn="l" rtl="0">
                <a:defRPr sz="1000"/>
              </a:pPr>
              <a:r>
                <a:rPr lang="et-EE" sz="800" b="0" i="0" u="none" strike="noStrike" baseline="0">
                  <a:solidFill>
                    <a:srgbClr val="000000"/>
                  </a:solidFill>
                  <a:latin typeface="Tahoma"/>
                  <a:ea typeface="Tahoma"/>
                  <a:cs typeface="Tahoma"/>
                </a:rPr>
                <a:t>Apply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127000</xdr:colOff>
          <xdr:row>71</xdr:row>
          <xdr:rowOff>0</xdr:rowOff>
        </xdr:from>
        <xdr:to>
          <xdr:col>2</xdr:col>
          <xdr:colOff>1162050</xdr:colOff>
          <xdr:row>72</xdr:row>
          <xdr:rowOff>12700</xdr:rowOff>
        </xdr:to>
        <xdr:sp macro="" textlink="">
          <xdr:nvSpPr>
            <xdr:cNvPr id="2091" name="cbApplySpecificMemberSecond" hidden="1">
              <a:extLst>
                <a:ext uri="{63B3BB69-23CF-44E3-9099-C40C66FF867C}">
                  <a14:compatExt spid="_x0000_s2091"/>
                </a:ext>
                <a:ext uri="{FF2B5EF4-FFF2-40B4-BE49-F238E27FC236}">
                  <a16:creationId xmlns:a16="http://schemas.microsoft.com/office/drawing/2014/main" id="{00000000-0008-0000-0000-00002B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36576" tIns="22860" rIns="0" bIns="22860" anchor="ctr" upright="1"/>
            <a:lstStyle/>
            <a:p>
              <a:pPr algn="l" rtl="0">
                <a:defRPr sz="1000"/>
              </a:pPr>
              <a:r>
                <a:rPr lang="et-EE" sz="800" b="0" i="0" u="none" strike="noStrike" baseline="0">
                  <a:solidFill>
                    <a:srgbClr val="000000"/>
                  </a:solidFill>
                  <a:latin typeface="Tahoma"/>
                  <a:ea typeface="Tahoma"/>
                  <a:cs typeface="Tahoma"/>
                </a:rPr>
                <a:t>Apply</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57150</xdr:colOff>
          <xdr:row>75</xdr:row>
          <xdr:rowOff>38100</xdr:rowOff>
        </xdr:from>
        <xdr:to>
          <xdr:col>3</xdr:col>
          <xdr:colOff>4895850</xdr:colOff>
          <xdr:row>76</xdr:row>
          <xdr:rowOff>0</xdr:rowOff>
        </xdr:to>
        <xdr:sp macro="" textlink="">
          <xdr:nvSpPr>
            <xdr:cNvPr id="2092" name="AddMemberSecond" hidden="1">
              <a:extLst>
                <a:ext uri="{63B3BB69-23CF-44E3-9099-C40C66FF867C}">
                  <a14:compatExt spid="_x0000_s2092"/>
                </a:ext>
                <a:ext uri="{FF2B5EF4-FFF2-40B4-BE49-F238E27FC236}">
                  <a16:creationId xmlns:a16="http://schemas.microsoft.com/office/drawing/2014/main" id="{00000000-0008-0000-0000-00002C080000}"/>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t-EE" sz="1200" b="0" i="0" u="none" strike="noStrike" baseline="0">
                  <a:solidFill>
                    <a:srgbClr val="000000"/>
                  </a:solidFill>
                  <a:latin typeface="Times New Roman"/>
                  <a:cs typeface="Times New Roman"/>
                </a:rPr>
                <a:t>Add Member/Property</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1676400</xdr:colOff>
          <xdr:row>103</xdr:row>
          <xdr:rowOff>57150</xdr:rowOff>
        </xdr:from>
        <xdr:to>
          <xdr:col>7</xdr:col>
          <xdr:colOff>1803400</xdr:colOff>
          <xdr:row>103</xdr:row>
          <xdr:rowOff>336550</xdr:rowOff>
        </xdr:to>
        <xdr:sp macro="" textlink="">
          <xdr:nvSpPr>
            <xdr:cNvPr id="2093" name="cbApplyOddEvenFormatting" hidden="1">
              <a:extLst>
                <a:ext uri="{63B3BB69-23CF-44E3-9099-C40C66FF867C}">
                  <a14:compatExt spid="_x0000_s2093"/>
                </a:ext>
                <a:ext uri="{FF2B5EF4-FFF2-40B4-BE49-F238E27FC236}">
                  <a16:creationId xmlns:a16="http://schemas.microsoft.com/office/drawing/2014/main" id="{00000000-0008-0000-0000-00002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104</xdr:row>
          <xdr:rowOff>19050</xdr:rowOff>
        </xdr:from>
        <xdr:to>
          <xdr:col>12</xdr:col>
          <xdr:colOff>12700</xdr:colOff>
          <xdr:row>105</xdr:row>
          <xdr:rowOff>19050</xdr:rowOff>
        </xdr:to>
        <xdr:sp macro="" textlink="">
          <xdr:nvSpPr>
            <xdr:cNvPr id="2094" name="Group Box 46" hidden="1">
              <a:extLst>
                <a:ext uri="{63B3BB69-23CF-44E3-9099-C40C66FF867C}">
                  <a14:compatExt spid="_x0000_s2094"/>
                </a:ext>
                <a:ext uri="{FF2B5EF4-FFF2-40B4-BE49-F238E27FC236}">
                  <a16:creationId xmlns:a16="http://schemas.microsoft.com/office/drawing/2014/main" id="{00000000-0008-0000-0000-00002E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et-EE" sz="800" b="0" i="0" u="none" strike="noStrike" baseline="0">
                  <a:solidFill>
                    <a:srgbClr val="000000"/>
                  </a:solidFill>
                  <a:latin typeface="Tahoma"/>
                  <a:ea typeface="Tahoma"/>
                  <a:cs typeface="Tahoma"/>
                </a:rPr>
                <a:t>Group Box 46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228600</xdr:colOff>
          <xdr:row>104</xdr:row>
          <xdr:rowOff>76200</xdr:rowOff>
        </xdr:from>
        <xdr:to>
          <xdr:col>3</xdr:col>
          <xdr:colOff>2355850</xdr:colOff>
          <xdr:row>104</xdr:row>
          <xdr:rowOff>304800</xdr:rowOff>
        </xdr:to>
        <xdr:sp macro="" textlink="">
          <xdr:nvSpPr>
            <xdr:cNvPr id="2095" name="obOddEvenRowFirst" hidden="1">
              <a:extLst>
                <a:ext uri="{63B3BB69-23CF-44E3-9099-C40C66FF867C}">
                  <a14:compatExt spid="_x0000_s2095"/>
                </a:ext>
                <a:ext uri="{FF2B5EF4-FFF2-40B4-BE49-F238E27FC236}">
                  <a16:creationId xmlns:a16="http://schemas.microsoft.com/office/drawing/2014/main" id="{00000000-0008-0000-0000-00002F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36576" tIns="22860" rIns="0" bIns="22860" anchor="ctr" upright="1"/>
            <a:lstStyle/>
            <a:p>
              <a:pPr algn="l" rtl="0">
                <a:defRPr sz="1000"/>
              </a:pPr>
              <a:r>
                <a:rPr lang="et-EE" sz="800" b="0" i="0" u="none" strike="noStrike" baseline="0">
                  <a:solidFill>
                    <a:srgbClr val="000000"/>
                  </a:solidFill>
                  <a:latin typeface="Tahoma"/>
                  <a:ea typeface="Tahoma"/>
                  <a:cs typeface="Tahoma"/>
                </a:rPr>
                <a:t>Priority to Row Format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104</xdr:row>
          <xdr:rowOff>76200</xdr:rowOff>
        </xdr:from>
        <xdr:to>
          <xdr:col>3</xdr:col>
          <xdr:colOff>203200</xdr:colOff>
          <xdr:row>104</xdr:row>
          <xdr:rowOff>304800</xdr:rowOff>
        </xdr:to>
        <xdr:sp macro="" textlink="">
          <xdr:nvSpPr>
            <xdr:cNvPr id="2096" name="obOddEvenColumnFirst" hidden="1">
              <a:extLst>
                <a:ext uri="{63B3BB69-23CF-44E3-9099-C40C66FF867C}">
                  <a14:compatExt spid="_x0000_s2096"/>
                </a:ext>
                <a:ext uri="{FF2B5EF4-FFF2-40B4-BE49-F238E27FC236}">
                  <a16:creationId xmlns:a16="http://schemas.microsoft.com/office/drawing/2014/main" id="{00000000-0008-0000-0000-000030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36576" tIns="22860" rIns="0" bIns="22860" anchor="ctr" upright="1"/>
            <a:lstStyle/>
            <a:p>
              <a:pPr algn="l" rtl="0">
                <a:defRPr sz="1000"/>
              </a:pPr>
              <a:r>
                <a:rPr lang="et-EE" sz="800" b="0" i="0" u="none" strike="noStrike" baseline="0">
                  <a:solidFill>
                    <a:srgbClr val="000000"/>
                  </a:solidFill>
                  <a:latin typeface="Tahoma"/>
                  <a:ea typeface="Tahoma"/>
                  <a:cs typeface="Tahoma"/>
                </a:rPr>
                <a:t>Priority to Column Format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127000</xdr:colOff>
          <xdr:row>115</xdr:row>
          <xdr:rowOff>19050</xdr:rowOff>
        </xdr:from>
        <xdr:to>
          <xdr:col>2</xdr:col>
          <xdr:colOff>1162050</xdr:colOff>
          <xdr:row>118</xdr:row>
          <xdr:rowOff>0</xdr:rowOff>
        </xdr:to>
        <xdr:sp macro="" textlink="">
          <xdr:nvSpPr>
            <xdr:cNvPr id="2097" name="cbUseOddFirst" hidden="1">
              <a:extLst>
                <a:ext uri="{63B3BB69-23CF-44E3-9099-C40C66FF867C}">
                  <a14:compatExt spid="_x0000_s2097"/>
                </a:ext>
                <a:ext uri="{FF2B5EF4-FFF2-40B4-BE49-F238E27FC236}">
                  <a16:creationId xmlns:a16="http://schemas.microsoft.com/office/drawing/2014/main" id="{00000000-0008-0000-0000-000031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36576" tIns="22860" rIns="0" bIns="22860" anchor="ctr" upright="1"/>
            <a:lstStyle/>
            <a:p>
              <a:pPr algn="l" rtl="0">
                <a:defRPr sz="1000"/>
              </a:pPr>
              <a:r>
                <a:rPr lang="et-EE" sz="800" b="0" i="0" u="none" strike="noStrike" baseline="0">
                  <a:solidFill>
                    <a:srgbClr val="000000"/>
                  </a:solidFill>
                  <a:latin typeface="Tahoma"/>
                  <a:ea typeface="Tahoma"/>
                  <a:cs typeface="Tahoma"/>
                </a:rPr>
                <a:t>Apply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127000</xdr:colOff>
          <xdr:row>118</xdr:row>
          <xdr:rowOff>19050</xdr:rowOff>
        </xdr:from>
        <xdr:to>
          <xdr:col>2</xdr:col>
          <xdr:colOff>1162050</xdr:colOff>
          <xdr:row>121</xdr:row>
          <xdr:rowOff>0</xdr:rowOff>
        </xdr:to>
        <xdr:sp macro="" textlink="">
          <xdr:nvSpPr>
            <xdr:cNvPr id="2098" name="cbUseEvenFirst" hidden="1">
              <a:extLst>
                <a:ext uri="{63B3BB69-23CF-44E3-9099-C40C66FF867C}">
                  <a14:compatExt spid="_x0000_s2098"/>
                </a:ext>
                <a:ext uri="{FF2B5EF4-FFF2-40B4-BE49-F238E27FC236}">
                  <a16:creationId xmlns:a16="http://schemas.microsoft.com/office/drawing/2014/main" id="{00000000-0008-0000-0000-000032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36576" tIns="22860" rIns="0" bIns="22860" anchor="ctr" upright="1"/>
            <a:lstStyle/>
            <a:p>
              <a:pPr algn="l" rtl="0">
                <a:defRPr sz="1000"/>
              </a:pPr>
              <a:r>
                <a:rPr lang="et-EE" sz="800" b="0" i="0" u="none" strike="noStrike" baseline="0">
                  <a:solidFill>
                    <a:srgbClr val="000000"/>
                  </a:solidFill>
                  <a:latin typeface="Tahoma"/>
                  <a:ea typeface="Tahoma"/>
                  <a:cs typeface="Tahoma"/>
                </a:rPr>
                <a:t>Apply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127000</xdr:colOff>
          <xdr:row>107</xdr:row>
          <xdr:rowOff>38100</xdr:rowOff>
        </xdr:from>
        <xdr:to>
          <xdr:col>2</xdr:col>
          <xdr:colOff>1162050</xdr:colOff>
          <xdr:row>110</xdr:row>
          <xdr:rowOff>12700</xdr:rowOff>
        </xdr:to>
        <xdr:sp macro="" textlink="">
          <xdr:nvSpPr>
            <xdr:cNvPr id="2099" name="cbUseOddSecond" hidden="1">
              <a:extLst>
                <a:ext uri="{63B3BB69-23CF-44E3-9099-C40C66FF867C}">
                  <a14:compatExt spid="_x0000_s2099"/>
                </a:ext>
                <a:ext uri="{FF2B5EF4-FFF2-40B4-BE49-F238E27FC236}">
                  <a16:creationId xmlns:a16="http://schemas.microsoft.com/office/drawing/2014/main" id="{00000000-0008-0000-0000-000033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36576" tIns="22860" rIns="0" bIns="22860" anchor="ctr" upright="1"/>
            <a:lstStyle/>
            <a:p>
              <a:pPr algn="l" rtl="0">
                <a:defRPr sz="1000"/>
              </a:pPr>
              <a:r>
                <a:rPr lang="et-EE" sz="800" b="0" i="0" u="none" strike="noStrike" baseline="0">
                  <a:solidFill>
                    <a:srgbClr val="000000"/>
                  </a:solidFill>
                  <a:latin typeface="Tahoma"/>
                  <a:ea typeface="Tahoma"/>
                  <a:cs typeface="Tahoma"/>
                </a:rPr>
                <a:t>Apply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127000</xdr:colOff>
          <xdr:row>110</xdr:row>
          <xdr:rowOff>19050</xdr:rowOff>
        </xdr:from>
        <xdr:to>
          <xdr:col>2</xdr:col>
          <xdr:colOff>1162050</xdr:colOff>
          <xdr:row>113</xdr:row>
          <xdr:rowOff>0</xdr:rowOff>
        </xdr:to>
        <xdr:sp macro="" textlink="">
          <xdr:nvSpPr>
            <xdr:cNvPr id="2100" name="cbUseEvenSecond" hidden="1">
              <a:extLst>
                <a:ext uri="{63B3BB69-23CF-44E3-9099-C40C66FF867C}">
                  <a14:compatExt spid="_x0000_s2100"/>
                </a:ext>
                <a:ext uri="{FF2B5EF4-FFF2-40B4-BE49-F238E27FC236}">
                  <a16:creationId xmlns:a16="http://schemas.microsoft.com/office/drawing/2014/main" id="{00000000-0008-0000-0000-000034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36576" tIns="22860" rIns="0" bIns="22860" anchor="ctr" upright="1"/>
            <a:lstStyle/>
            <a:p>
              <a:pPr algn="l" rtl="0">
                <a:defRPr sz="1000"/>
              </a:pPr>
              <a:r>
                <a:rPr lang="et-EE" sz="800" b="0" i="0" u="none" strike="noStrike" baseline="0">
                  <a:solidFill>
                    <a:srgbClr val="000000"/>
                  </a:solidFill>
                  <a:latin typeface="Tahoma"/>
                  <a:ea typeface="Tahoma"/>
                  <a:cs typeface="Tahoma"/>
                </a:rPr>
                <a:t>Apply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1524000</xdr:colOff>
          <xdr:row>123</xdr:row>
          <xdr:rowOff>57150</xdr:rowOff>
        </xdr:from>
        <xdr:to>
          <xdr:col>7</xdr:col>
          <xdr:colOff>1651000</xdr:colOff>
          <xdr:row>123</xdr:row>
          <xdr:rowOff>336550</xdr:rowOff>
        </xdr:to>
        <xdr:sp macro="" textlink="">
          <xdr:nvSpPr>
            <xdr:cNvPr id="2101" name="cbApplyPageHeaderFormatting" hidden="1">
              <a:extLst>
                <a:ext uri="{63B3BB69-23CF-44E3-9099-C40C66FF867C}">
                  <a14:compatExt spid="_x0000_s2101"/>
                </a:ext>
                <a:ext uri="{FF2B5EF4-FFF2-40B4-BE49-F238E27FC236}">
                  <a16:creationId xmlns:a16="http://schemas.microsoft.com/office/drawing/2014/main" id="{00000000-0008-0000-0000-00003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127000</xdr:colOff>
          <xdr:row>126</xdr:row>
          <xdr:rowOff>19050</xdr:rowOff>
        </xdr:from>
        <xdr:to>
          <xdr:col>2</xdr:col>
          <xdr:colOff>1162050</xdr:colOff>
          <xdr:row>129</xdr:row>
          <xdr:rowOff>0</xdr:rowOff>
        </xdr:to>
        <xdr:sp macro="" textlink="">
          <xdr:nvSpPr>
            <xdr:cNvPr id="2102" name="cbUseDefaultPageHeaderFormat" hidden="1">
              <a:extLst>
                <a:ext uri="{63B3BB69-23CF-44E3-9099-C40C66FF867C}">
                  <a14:compatExt spid="_x0000_s2102"/>
                </a:ext>
                <a:ext uri="{FF2B5EF4-FFF2-40B4-BE49-F238E27FC236}">
                  <a16:creationId xmlns:a16="http://schemas.microsoft.com/office/drawing/2014/main" id="{00000000-0008-0000-0000-000036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36576" tIns="22860" rIns="0" bIns="22860" anchor="ctr" upright="1"/>
            <a:lstStyle/>
            <a:p>
              <a:pPr algn="l" rtl="0">
                <a:defRPr sz="1000"/>
              </a:pPr>
              <a:r>
                <a:rPr lang="et-EE" sz="800" b="0" i="0" u="none" strike="noStrike" baseline="0">
                  <a:solidFill>
                    <a:srgbClr val="000000"/>
                  </a:solidFill>
                  <a:latin typeface="Tahoma"/>
                  <a:ea typeface="Tahoma"/>
                  <a:cs typeface="Tahoma"/>
                </a:rPr>
                <a:t>Apply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127000</xdr:colOff>
          <xdr:row>129</xdr:row>
          <xdr:rowOff>38100</xdr:rowOff>
        </xdr:from>
        <xdr:to>
          <xdr:col>2</xdr:col>
          <xdr:colOff>1162050</xdr:colOff>
          <xdr:row>131</xdr:row>
          <xdr:rowOff>0</xdr:rowOff>
        </xdr:to>
        <xdr:sp macro="" textlink="">
          <xdr:nvSpPr>
            <xdr:cNvPr id="2103" name="cbUseDimensionFormatting" hidden="1">
              <a:extLst>
                <a:ext uri="{63B3BB69-23CF-44E3-9099-C40C66FF867C}">
                  <a14:compatExt spid="_x0000_s2103"/>
                </a:ext>
                <a:ext uri="{FF2B5EF4-FFF2-40B4-BE49-F238E27FC236}">
                  <a16:creationId xmlns:a16="http://schemas.microsoft.com/office/drawing/2014/main" id="{00000000-0008-0000-0000-000037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36576" tIns="22860" rIns="0" bIns="22860" anchor="ctr" upright="1"/>
            <a:lstStyle/>
            <a:p>
              <a:pPr algn="l" rtl="0">
                <a:defRPr sz="1000"/>
              </a:pPr>
              <a:r>
                <a:rPr lang="et-EE" sz="800" b="0" i="0" u="none" strike="noStrike" baseline="0">
                  <a:solidFill>
                    <a:srgbClr val="000000"/>
                  </a:solidFill>
                  <a:latin typeface="Tahoma"/>
                  <a:ea typeface="Tahoma"/>
                  <a:cs typeface="Tahoma"/>
                </a:rPr>
                <a:t>Apply</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57150</xdr:colOff>
          <xdr:row>131</xdr:row>
          <xdr:rowOff>57150</xdr:rowOff>
        </xdr:from>
        <xdr:to>
          <xdr:col>3</xdr:col>
          <xdr:colOff>4895850</xdr:colOff>
          <xdr:row>132</xdr:row>
          <xdr:rowOff>19050</xdr:rowOff>
        </xdr:to>
        <xdr:sp macro="" textlink="">
          <xdr:nvSpPr>
            <xdr:cNvPr id="2104" name="AddDimension" hidden="1">
              <a:extLst>
                <a:ext uri="{63B3BB69-23CF-44E3-9099-C40C66FF867C}">
                  <a14:compatExt spid="_x0000_s2104"/>
                </a:ext>
                <a:ext uri="{FF2B5EF4-FFF2-40B4-BE49-F238E27FC236}">
                  <a16:creationId xmlns:a16="http://schemas.microsoft.com/office/drawing/2014/main" id="{00000000-0008-0000-0000-000038080000}"/>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t-EE" sz="1200" b="0" i="0" u="none" strike="noStrike" baseline="0">
                  <a:solidFill>
                    <a:srgbClr val="000000"/>
                  </a:solidFill>
                  <a:latin typeface="Times New Roman"/>
                  <a:cs typeface="Times New Roman"/>
                </a:rPr>
                <a:t>Add Dimension</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12</xdr:col>
          <xdr:colOff>0</xdr:colOff>
          <xdr:row>97</xdr:row>
          <xdr:rowOff>0</xdr:rowOff>
        </xdr:from>
        <xdr:to>
          <xdr:col>12</xdr:col>
          <xdr:colOff>793750</xdr:colOff>
          <xdr:row>98</xdr:row>
          <xdr:rowOff>0</xdr:rowOff>
        </xdr:to>
        <xdr:sp macro="" textlink="">
          <xdr:nvSpPr>
            <xdr:cNvPr id="2111" name="AddedMember1_1" hidden="1">
              <a:extLst>
                <a:ext uri="{63B3BB69-23CF-44E3-9099-C40C66FF867C}">
                  <a14:compatExt spid="_x0000_s2111"/>
                </a:ext>
                <a:ext uri="{FF2B5EF4-FFF2-40B4-BE49-F238E27FC236}">
                  <a16:creationId xmlns:a16="http://schemas.microsoft.com/office/drawing/2014/main" id="{00000000-0008-0000-0000-00003F080000}"/>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t-EE" sz="1200" b="0" i="0" u="none" strike="noStrike" baseline="0">
                  <a:solidFill>
                    <a:srgbClr val="000000"/>
                  </a:solidFill>
                  <a:latin typeface="Times New Roman"/>
                  <a:cs typeface="Times New Roman"/>
                </a:rPr>
                <a:t>Remove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12</xdr:col>
          <xdr:colOff>800100</xdr:colOff>
          <xdr:row>97</xdr:row>
          <xdr:rowOff>0</xdr:rowOff>
        </xdr:from>
        <xdr:to>
          <xdr:col>13</xdr:col>
          <xdr:colOff>781050</xdr:colOff>
          <xdr:row>98</xdr:row>
          <xdr:rowOff>0</xdr:rowOff>
        </xdr:to>
        <xdr:sp macro="" textlink="">
          <xdr:nvSpPr>
            <xdr:cNvPr id="2112" name="ChangeMember1_1" hidden="1">
              <a:extLst>
                <a:ext uri="{63B3BB69-23CF-44E3-9099-C40C66FF867C}">
                  <a14:compatExt spid="_x0000_s2112"/>
                </a:ext>
                <a:ext uri="{FF2B5EF4-FFF2-40B4-BE49-F238E27FC236}">
                  <a16:creationId xmlns:a16="http://schemas.microsoft.com/office/drawing/2014/main" id="{00000000-0008-0000-0000-000040080000}"/>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t-EE" sz="1200" b="0" i="0" u="none" strike="noStrike" baseline="0">
                  <a:solidFill>
                    <a:srgbClr val="000000"/>
                  </a:solidFill>
                  <a:latin typeface="Times New Roman"/>
                  <a:cs typeface="Times New Roman"/>
                </a:rPr>
                <a:t>Change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14</xdr:col>
          <xdr:colOff>0</xdr:colOff>
          <xdr:row>97</xdr:row>
          <xdr:rowOff>0</xdr:rowOff>
        </xdr:from>
        <xdr:to>
          <xdr:col>14</xdr:col>
          <xdr:colOff>781050</xdr:colOff>
          <xdr:row>98</xdr:row>
          <xdr:rowOff>0</xdr:rowOff>
        </xdr:to>
        <xdr:sp macro="" textlink="">
          <xdr:nvSpPr>
            <xdr:cNvPr id="2113" name="UpMember1_1" hidden="1">
              <a:extLst>
                <a:ext uri="{63B3BB69-23CF-44E3-9099-C40C66FF867C}">
                  <a14:compatExt spid="_x0000_s2113"/>
                </a:ext>
                <a:ext uri="{FF2B5EF4-FFF2-40B4-BE49-F238E27FC236}">
                  <a16:creationId xmlns:a16="http://schemas.microsoft.com/office/drawing/2014/main" id="{00000000-0008-0000-0000-000041080000}"/>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t-EE" sz="1200" b="0" i="0" u="none" strike="noStrike" baseline="0">
                  <a:solidFill>
                    <a:srgbClr val="000000"/>
                  </a:solidFill>
                  <a:latin typeface="Times New Roman"/>
                  <a:cs typeface="Times New Roman"/>
                </a:rPr>
                <a:t>Up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15</xdr:col>
          <xdr:colOff>0</xdr:colOff>
          <xdr:row>97</xdr:row>
          <xdr:rowOff>0</xdr:rowOff>
        </xdr:from>
        <xdr:to>
          <xdr:col>15</xdr:col>
          <xdr:colOff>793750</xdr:colOff>
          <xdr:row>98</xdr:row>
          <xdr:rowOff>0</xdr:rowOff>
        </xdr:to>
        <xdr:sp macro="" textlink="">
          <xdr:nvSpPr>
            <xdr:cNvPr id="2114" name="DownMember1_1" hidden="1">
              <a:extLst>
                <a:ext uri="{63B3BB69-23CF-44E3-9099-C40C66FF867C}">
                  <a14:compatExt spid="_x0000_s2114"/>
                </a:ext>
                <a:ext uri="{FF2B5EF4-FFF2-40B4-BE49-F238E27FC236}">
                  <a16:creationId xmlns:a16="http://schemas.microsoft.com/office/drawing/2014/main" id="{00000000-0008-0000-0000-000042080000}"/>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t-EE" sz="1200" b="0" i="0" u="none" strike="noStrike" baseline="0">
                  <a:solidFill>
                    <a:srgbClr val="000000"/>
                  </a:solidFill>
                  <a:latin typeface="Times New Roman"/>
                  <a:cs typeface="Times New Roman"/>
                </a:rPr>
                <a:t>Down</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12</xdr:col>
          <xdr:colOff>0</xdr:colOff>
          <xdr:row>72</xdr:row>
          <xdr:rowOff>50800</xdr:rowOff>
        </xdr:from>
        <xdr:to>
          <xdr:col>12</xdr:col>
          <xdr:colOff>793750</xdr:colOff>
          <xdr:row>74</xdr:row>
          <xdr:rowOff>0</xdr:rowOff>
        </xdr:to>
        <xdr:sp macro="" textlink="">
          <xdr:nvSpPr>
            <xdr:cNvPr id="2116" name="AddedMember2_1" hidden="1">
              <a:extLst>
                <a:ext uri="{63B3BB69-23CF-44E3-9099-C40C66FF867C}">
                  <a14:compatExt spid="_x0000_s2116"/>
                </a:ext>
                <a:ext uri="{FF2B5EF4-FFF2-40B4-BE49-F238E27FC236}">
                  <a16:creationId xmlns:a16="http://schemas.microsoft.com/office/drawing/2014/main" id="{00000000-0008-0000-0000-000044080000}"/>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t-EE" sz="1200" b="0" i="0" u="none" strike="noStrike" baseline="0">
                  <a:solidFill>
                    <a:srgbClr val="000000"/>
                  </a:solidFill>
                  <a:latin typeface="Times New Roman"/>
                  <a:cs typeface="Times New Roman"/>
                </a:rPr>
                <a:t>Remove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12</xdr:col>
          <xdr:colOff>800100</xdr:colOff>
          <xdr:row>72</xdr:row>
          <xdr:rowOff>50800</xdr:rowOff>
        </xdr:from>
        <xdr:to>
          <xdr:col>13</xdr:col>
          <xdr:colOff>781050</xdr:colOff>
          <xdr:row>74</xdr:row>
          <xdr:rowOff>0</xdr:rowOff>
        </xdr:to>
        <xdr:sp macro="" textlink="">
          <xdr:nvSpPr>
            <xdr:cNvPr id="2117" name="ChangeMember2_1" hidden="1">
              <a:extLst>
                <a:ext uri="{63B3BB69-23CF-44E3-9099-C40C66FF867C}">
                  <a14:compatExt spid="_x0000_s2117"/>
                </a:ext>
                <a:ext uri="{FF2B5EF4-FFF2-40B4-BE49-F238E27FC236}">
                  <a16:creationId xmlns:a16="http://schemas.microsoft.com/office/drawing/2014/main" id="{00000000-0008-0000-0000-000045080000}"/>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t-EE" sz="1200" b="0" i="0" u="none" strike="noStrike" baseline="0">
                  <a:solidFill>
                    <a:srgbClr val="000000"/>
                  </a:solidFill>
                  <a:latin typeface="Times New Roman"/>
                  <a:cs typeface="Times New Roman"/>
                </a:rPr>
                <a:t>Change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14</xdr:col>
          <xdr:colOff>0</xdr:colOff>
          <xdr:row>72</xdr:row>
          <xdr:rowOff>50800</xdr:rowOff>
        </xdr:from>
        <xdr:to>
          <xdr:col>14</xdr:col>
          <xdr:colOff>781050</xdr:colOff>
          <xdr:row>74</xdr:row>
          <xdr:rowOff>0</xdr:rowOff>
        </xdr:to>
        <xdr:sp macro="" textlink="">
          <xdr:nvSpPr>
            <xdr:cNvPr id="2118" name="UpMember2_1" hidden="1">
              <a:extLst>
                <a:ext uri="{63B3BB69-23CF-44E3-9099-C40C66FF867C}">
                  <a14:compatExt spid="_x0000_s2118"/>
                </a:ext>
                <a:ext uri="{FF2B5EF4-FFF2-40B4-BE49-F238E27FC236}">
                  <a16:creationId xmlns:a16="http://schemas.microsoft.com/office/drawing/2014/main" id="{00000000-0008-0000-0000-000046080000}"/>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t-EE" sz="1200" b="0" i="0" u="none" strike="noStrike" baseline="0">
                  <a:solidFill>
                    <a:srgbClr val="000000"/>
                  </a:solidFill>
                  <a:latin typeface="Times New Roman"/>
                  <a:cs typeface="Times New Roman"/>
                </a:rPr>
                <a:t>Up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15</xdr:col>
          <xdr:colOff>0</xdr:colOff>
          <xdr:row>72</xdr:row>
          <xdr:rowOff>50800</xdr:rowOff>
        </xdr:from>
        <xdr:to>
          <xdr:col>15</xdr:col>
          <xdr:colOff>793750</xdr:colOff>
          <xdr:row>74</xdr:row>
          <xdr:rowOff>0</xdr:rowOff>
        </xdr:to>
        <xdr:sp macro="" textlink="">
          <xdr:nvSpPr>
            <xdr:cNvPr id="2119" name="DownMember2_1" hidden="1">
              <a:extLst>
                <a:ext uri="{63B3BB69-23CF-44E3-9099-C40C66FF867C}">
                  <a14:compatExt spid="_x0000_s2119"/>
                </a:ext>
                <a:ext uri="{FF2B5EF4-FFF2-40B4-BE49-F238E27FC236}">
                  <a16:creationId xmlns:a16="http://schemas.microsoft.com/office/drawing/2014/main" id="{00000000-0008-0000-0000-000047080000}"/>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t-EE" sz="1200" b="0" i="0" u="none" strike="noStrike" baseline="0">
                  <a:solidFill>
                    <a:srgbClr val="000000"/>
                  </a:solidFill>
                  <a:latin typeface="Times New Roman"/>
                  <a:cs typeface="Times New Roman"/>
                </a:rPr>
                <a:t>Down</a:t>
              </a:r>
            </a:p>
          </xdr:txBody>
        </xdr:sp>
        <xdr:clientData fPrintsWithSheet="0"/>
      </xdr:twoCellAnchor>
    </mc:Choice>
    <mc:Fallback/>
  </mc:AlternateContent>
</xdr:wsDr>
</file>

<file path=xl/theme/theme1.xml><?xml version="1.0" encoding="utf-8"?>
<a:theme xmlns:a="http://schemas.openxmlformats.org/drawingml/2006/main" name="Office Theme 2007 - 2010">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14.xml"/><Relationship Id="rId21" Type="http://schemas.openxmlformats.org/officeDocument/2006/relationships/ctrlProp" Target="../ctrlProps/ctrlProp9.xml"/><Relationship Id="rId42" Type="http://schemas.openxmlformats.org/officeDocument/2006/relationships/ctrlProp" Target="../ctrlProps/ctrlProp30.xml"/><Relationship Id="rId47" Type="http://schemas.openxmlformats.org/officeDocument/2006/relationships/ctrlProp" Target="../ctrlProps/ctrlProp35.xml"/><Relationship Id="rId63" Type="http://schemas.openxmlformats.org/officeDocument/2006/relationships/ctrlProp" Target="../ctrlProps/ctrlProp51.xml"/><Relationship Id="rId68" Type="http://schemas.openxmlformats.org/officeDocument/2006/relationships/ctrlProp" Target="../ctrlProps/ctrlProp56.xml"/><Relationship Id="rId2" Type="http://schemas.openxmlformats.org/officeDocument/2006/relationships/customProperty" Target="../customProperty1.bin"/><Relationship Id="rId16" Type="http://schemas.openxmlformats.org/officeDocument/2006/relationships/ctrlProp" Target="../ctrlProps/ctrlProp4.xml"/><Relationship Id="rId29" Type="http://schemas.openxmlformats.org/officeDocument/2006/relationships/ctrlProp" Target="../ctrlProps/ctrlProp17.xml"/><Relationship Id="rId11" Type="http://schemas.openxmlformats.org/officeDocument/2006/relationships/control" Target="../activeX/activeX4.xml"/><Relationship Id="rId24" Type="http://schemas.openxmlformats.org/officeDocument/2006/relationships/ctrlProp" Target="../ctrlProps/ctrlProp12.xml"/><Relationship Id="rId32" Type="http://schemas.openxmlformats.org/officeDocument/2006/relationships/ctrlProp" Target="../ctrlProps/ctrlProp20.xml"/><Relationship Id="rId37" Type="http://schemas.openxmlformats.org/officeDocument/2006/relationships/ctrlProp" Target="../ctrlProps/ctrlProp25.xml"/><Relationship Id="rId40" Type="http://schemas.openxmlformats.org/officeDocument/2006/relationships/ctrlProp" Target="../ctrlProps/ctrlProp28.xml"/><Relationship Id="rId45" Type="http://schemas.openxmlformats.org/officeDocument/2006/relationships/ctrlProp" Target="../ctrlProps/ctrlProp33.xml"/><Relationship Id="rId53" Type="http://schemas.openxmlformats.org/officeDocument/2006/relationships/ctrlProp" Target="../ctrlProps/ctrlProp41.xml"/><Relationship Id="rId58" Type="http://schemas.openxmlformats.org/officeDocument/2006/relationships/ctrlProp" Target="../ctrlProps/ctrlProp46.xml"/><Relationship Id="rId66" Type="http://schemas.openxmlformats.org/officeDocument/2006/relationships/ctrlProp" Target="../ctrlProps/ctrlProp54.xml"/><Relationship Id="rId5" Type="http://schemas.openxmlformats.org/officeDocument/2006/relationships/control" Target="../activeX/activeX1.xml"/><Relationship Id="rId61" Type="http://schemas.openxmlformats.org/officeDocument/2006/relationships/ctrlProp" Target="../ctrlProps/ctrlProp49.xml"/><Relationship Id="rId19" Type="http://schemas.openxmlformats.org/officeDocument/2006/relationships/ctrlProp" Target="../ctrlProps/ctrlProp7.xml"/><Relationship Id="rId14" Type="http://schemas.openxmlformats.org/officeDocument/2006/relationships/ctrlProp" Target="../ctrlProps/ctrlProp2.xml"/><Relationship Id="rId22" Type="http://schemas.openxmlformats.org/officeDocument/2006/relationships/ctrlProp" Target="../ctrlProps/ctrlProp10.xml"/><Relationship Id="rId27" Type="http://schemas.openxmlformats.org/officeDocument/2006/relationships/ctrlProp" Target="../ctrlProps/ctrlProp15.xml"/><Relationship Id="rId30" Type="http://schemas.openxmlformats.org/officeDocument/2006/relationships/ctrlProp" Target="../ctrlProps/ctrlProp18.xml"/><Relationship Id="rId35" Type="http://schemas.openxmlformats.org/officeDocument/2006/relationships/ctrlProp" Target="../ctrlProps/ctrlProp23.xml"/><Relationship Id="rId43" Type="http://schemas.openxmlformats.org/officeDocument/2006/relationships/ctrlProp" Target="../ctrlProps/ctrlProp31.xml"/><Relationship Id="rId48" Type="http://schemas.openxmlformats.org/officeDocument/2006/relationships/ctrlProp" Target="../ctrlProps/ctrlProp36.xml"/><Relationship Id="rId56" Type="http://schemas.openxmlformats.org/officeDocument/2006/relationships/ctrlProp" Target="../ctrlProps/ctrlProp44.xml"/><Relationship Id="rId64" Type="http://schemas.openxmlformats.org/officeDocument/2006/relationships/ctrlProp" Target="../ctrlProps/ctrlProp52.xml"/><Relationship Id="rId69" Type="http://schemas.openxmlformats.org/officeDocument/2006/relationships/ctrlProp" Target="../ctrlProps/ctrlProp57.xml"/><Relationship Id="rId8" Type="http://schemas.openxmlformats.org/officeDocument/2006/relationships/image" Target="../media/image2.emf"/><Relationship Id="rId51" Type="http://schemas.openxmlformats.org/officeDocument/2006/relationships/ctrlProp" Target="../ctrlProps/ctrlProp39.xml"/><Relationship Id="rId72" Type="http://schemas.openxmlformats.org/officeDocument/2006/relationships/ctrlProp" Target="../ctrlProps/ctrlProp60.xml"/><Relationship Id="rId3" Type="http://schemas.openxmlformats.org/officeDocument/2006/relationships/drawing" Target="../drawings/drawing1.xml"/><Relationship Id="rId12" Type="http://schemas.openxmlformats.org/officeDocument/2006/relationships/image" Target="../media/image4.emf"/><Relationship Id="rId17" Type="http://schemas.openxmlformats.org/officeDocument/2006/relationships/ctrlProp" Target="../ctrlProps/ctrlProp5.xml"/><Relationship Id="rId25" Type="http://schemas.openxmlformats.org/officeDocument/2006/relationships/ctrlProp" Target="../ctrlProps/ctrlProp13.xml"/><Relationship Id="rId33" Type="http://schemas.openxmlformats.org/officeDocument/2006/relationships/ctrlProp" Target="../ctrlProps/ctrlProp21.xml"/><Relationship Id="rId38" Type="http://schemas.openxmlformats.org/officeDocument/2006/relationships/ctrlProp" Target="../ctrlProps/ctrlProp26.xml"/><Relationship Id="rId46" Type="http://schemas.openxmlformats.org/officeDocument/2006/relationships/ctrlProp" Target="../ctrlProps/ctrlProp34.xml"/><Relationship Id="rId59" Type="http://schemas.openxmlformats.org/officeDocument/2006/relationships/ctrlProp" Target="../ctrlProps/ctrlProp47.xml"/><Relationship Id="rId67" Type="http://schemas.openxmlformats.org/officeDocument/2006/relationships/ctrlProp" Target="../ctrlProps/ctrlProp55.xml"/><Relationship Id="rId20" Type="http://schemas.openxmlformats.org/officeDocument/2006/relationships/ctrlProp" Target="../ctrlProps/ctrlProp8.xml"/><Relationship Id="rId41" Type="http://schemas.openxmlformats.org/officeDocument/2006/relationships/ctrlProp" Target="../ctrlProps/ctrlProp29.xml"/><Relationship Id="rId54" Type="http://schemas.openxmlformats.org/officeDocument/2006/relationships/ctrlProp" Target="../ctrlProps/ctrlProp42.xml"/><Relationship Id="rId62" Type="http://schemas.openxmlformats.org/officeDocument/2006/relationships/ctrlProp" Target="../ctrlProps/ctrlProp50.xml"/><Relationship Id="rId70" Type="http://schemas.openxmlformats.org/officeDocument/2006/relationships/ctrlProp" Target="../ctrlProps/ctrlProp58.xml"/><Relationship Id="rId1" Type="http://schemas.openxmlformats.org/officeDocument/2006/relationships/printerSettings" Target="../printerSettings/printerSettings1.bin"/><Relationship Id="rId6" Type="http://schemas.openxmlformats.org/officeDocument/2006/relationships/image" Target="../media/image1.emf"/><Relationship Id="rId15" Type="http://schemas.openxmlformats.org/officeDocument/2006/relationships/ctrlProp" Target="../ctrlProps/ctrlProp3.xml"/><Relationship Id="rId23" Type="http://schemas.openxmlformats.org/officeDocument/2006/relationships/ctrlProp" Target="../ctrlProps/ctrlProp11.xml"/><Relationship Id="rId28" Type="http://schemas.openxmlformats.org/officeDocument/2006/relationships/ctrlProp" Target="../ctrlProps/ctrlProp16.xml"/><Relationship Id="rId36" Type="http://schemas.openxmlformats.org/officeDocument/2006/relationships/ctrlProp" Target="../ctrlProps/ctrlProp24.xml"/><Relationship Id="rId49" Type="http://schemas.openxmlformats.org/officeDocument/2006/relationships/ctrlProp" Target="../ctrlProps/ctrlProp37.xml"/><Relationship Id="rId57" Type="http://schemas.openxmlformats.org/officeDocument/2006/relationships/ctrlProp" Target="../ctrlProps/ctrlProp45.xml"/><Relationship Id="rId10" Type="http://schemas.openxmlformats.org/officeDocument/2006/relationships/image" Target="../media/image3.emf"/><Relationship Id="rId31" Type="http://schemas.openxmlformats.org/officeDocument/2006/relationships/ctrlProp" Target="../ctrlProps/ctrlProp19.xml"/><Relationship Id="rId44" Type="http://schemas.openxmlformats.org/officeDocument/2006/relationships/ctrlProp" Target="../ctrlProps/ctrlProp32.xml"/><Relationship Id="rId52" Type="http://schemas.openxmlformats.org/officeDocument/2006/relationships/ctrlProp" Target="../ctrlProps/ctrlProp40.xml"/><Relationship Id="rId60" Type="http://schemas.openxmlformats.org/officeDocument/2006/relationships/ctrlProp" Target="../ctrlProps/ctrlProp48.xml"/><Relationship Id="rId65" Type="http://schemas.openxmlformats.org/officeDocument/2006/relationships/ctrlProp" Target="../ctrlProps/ctrlProp53.xml"/><Relationship Id="rId73" Type="http://schemas.openxmlformats.org/officeDocument/2006/relationships/comments" Target="../comments1.xml"/><Relationship Id="rId4" Type="http://schemas.openxmlformats.org/officeDocument/2006/relationships/vmlDrawing" Target="../drawings/vmlDrawing1.vml"/><Relationship Id="rId9" Type="http://schemas.openxmlformats.org/officeDocument/2006/relationships/control" Target="../activeX/activeX3.xml"/><Relationship Id="rId13" Type="http://schemas.openxmlformats.org/officeDocument/2006/relationships/ctrlProp" Target="../ctrlProps/ctrlProp1.xml"/><Relationship Id="rId18" Type="http://schemas.openxmlformats.org/officeDocument/2006/relationships/ctrlProp" Target="../ctrlProps/ctrlProp6.xml"/><Relationship Id="rId39" Type="http://schemas.openxmlformats.org/officeDocument/2006/relationships/ctrlProp" Target="../ctrlProps/ctrlProp27.xml"/><Relationship Id="rId34" Type="http://schemas.openxmlformats.org/officeDocument/2006/relationships/ctrlProp" Target="../ctrlProps/ctrlProp22.xml"/><Relationship Id="rId50" Type="http://schemas.openxmlformats.org/officeDocument/2006/relationships/ctrlProp" Target="../ctrlProps/ctrlProp38.xml"/><Relationship Id="rId55" Type="http://schemas.openxmlformats.org/officeDocument/2006/relationships/ctrlProp" Target="../ctrlProps/ctrlProp43.xml"/><Relationship Id="rId7" Type="http://schemas.openxmlformats.org/officeDocument/2006/relationships/control" Target="../activeX/activeX2.xml"/><Relationship Id="rId71" Type="http://schemas.openxmlformats.org/officeDocument/2006/relationships/ctrlProp" Target="../ctrlProps/ctrlProp59.xml"/></Relationships>
</file>

<file path=xl/worksheets/_rels/sheet2.xml.rels><?xml version="1.0" encoding="UTF-8" standalone="yes"?>
<Relationships xmlns="http://schemas.openxmlformats.org/package/2006/relationships"><Relationship Id="rId1" Type="http://schemas.openxmlformats.org/officeDocument/2006/relationships/customProperty" Target="../customProperty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AB145"/>
  <sheetViews>
    <sheetView showGridLines="0" topLeftCell="A40" zoomScale="85" zoomScaleNormal="85" workbookViewId="0">
      <selection activeCell="F74" sqref="F74"/>
    </sheetView>
  </sheetViews>
  <sheetFormatPr defaultColWidth="9" defaultRowHeight="14" x14ac:dyDescent="0.3"/>
  <cols>
    <col min="1" max="1" width="1.58203125" style="2" customWidth="1"/>
    <col min="2" max="2" width="12.58203125" style="2" customWidth="1"/>
    <col min="3" max="3" width="15.58203125" style="2" customWidth="1"/>
    <col min="4" max="4" width="64.58203125" style="2" customWidth="1"/>
    <col min="5" max="5" width="3.25" style="2" customWidth="1"/>
    <col min="6" max="6" width="14.25" style="2" customWidth="1"/>
    <col min="7" max="7" width="3.25" style="2" customWidth="1"/>
    <col min="8" max="8" width="30.58203125" style="2" customWidth="1"/>
    <col min="9" max="9" width="3.25" style="2" customWidth="1"/>
    <col min="10" max="10" width="14.25" style="2" customWidth="1"/>
    <col min="11" max="11" width="3.25" style="2" customWidth="1"/>
    <col min="12" max="12" width="36.58203125" style="2" customWidth="1"/>
    <col min="13" max="16" width="10.58203125" style="2" customWidth="1"/>
    <col min="17" max="17" width="90.58203125" style="2" customWidth="1"/>
    <col min="18" max="27" width="9" style="2"/>
    <col min="28" max="28" width="23" style="2" bestFit="1" customWidth="1"/>
    <col min="29" max="16384" width="9" style="2"/>
  </cols>
  <sheetData>
    <row r="1" spans="1:28" ht="42" customHeight="1" x14ac:dyDescent="0.3">
      <c r="A1" s="3"/>
      <c r="B1" s="80" t="s">
        <v>0</v>
      </c>
      <c r="C1" s="80"/>
      <c r="D1" s="80"/>
      <c r="E1" s="80"/>
      <c r="F1" s="80"/>
      <c r="G1" s="80"/>
      <c r="H1" s="80"/>
      <c r="I1" s="80"/>
      <c r="J1" s="80"/>
      <c r="K1" s="80"/>
      <c r="L1" s="80"/>
      <c r="AA1" s="1">
        <v>2</v>
      </c>
      <c r="AB1" s="1" t="b">
        <v>0</v>
      </c>
    </row>
    <row r="2" spans="1:28" ht="15.75" customHeight="1" x14ac:dyDescent="0.3">
      <c r="A2" s="45" t="s">
        <v>1</v>
      </c>
      <c r="B2" s="3"/>
      <c r="C2" s="3"/>
      <c r="D2" s="3"/>
      <c r="E2" s="3"/>
      <c r="F2" s="3"/>
      <c r="G2" s="3"/>
      <c r="H2" s="3"/>
      <c r="I2" s="3"/>
      <c r="J2" s="3"/>
      <c r="K2" s="3"/>
      <c r="L2" s="3"/>
    </row>
    <row r="3" spans="1:28" ht="15.75" customHeight="1" x14ac:dyDescent="0.3">
      <c r="A3" s="3"/>
      <c r="B3" s="4" t="s">
        <v>2</v>
      </c>
      <c r="C3" s="3"/>
      <c r="D3" s="3"/>
      <c r="E3" s="3"/>
      <c r="F3" s="3"/>
      <c r="G3" s="3"/>
      <c r="H3" s="3"/>
      <c r="I3" s="3"/>
      <c r="J3" s="3"/>
      <c r="K3" s="3"/>
      <c r="L3" s="3"/>
    </row>
    <row r="4" spans="1:28" ht="18" customHeight="1" thickBot="1" x14ac:dyDescent="0.35">
      <c r="A4" s="3"/>
      <c r="B4" s="3"/>
      <c r="C4" s="3"/>
      <c r="D4" s="3"/>
      <c r="E4" s="3"/>
      <c r="F4" s="3"/>
      <c r="G4" s="3"/>
      <c r="H4" s="3"/>
      <c r="I4" s="3"/>
      <c r="J4" s="3"/>
      <c r="K4" s="3"/>
      <c r="L4" s="3"/>
    </row>
    <row r="5" spans="1:28" ht="28.4" customHeight="1" x14ac:dyDescent="0.3">
      <c r="A5" s="3"/>
      <c r="B5" s="81" t="s">
        <v>3</v>
      </c>
      <c r="C5" s="82"/>
      <c r="D5" s="82"/>
      <c r="E5" s="82"/>
      <c r="F5" s="82"/>
      <c r="G5" s="82"/>
      <c r="H5" s="82"/>
      <c r="I5" s="82"/>
      <c r="J5" s="82"/>
      <c r="K5" s="82"/>
      <c r="L5" s="83"/>
      <c r="Q5" s="33" t="s">
        <v>4</v>
      </c>
    </row>
    <row r="6" spans="1:28" ht="28.4" customHeight="1" thickBot="1" x14ac:dyDescent="0.35">
      <c r="A6" s="3"/>
      <c r="B6" s="84"/>
      <c r="C6" s="85"/>
      <c r="D6" s="85"/>
      <c r="E6" s="85"/>
      <c r="F6" s="85"/>
      <c r="G6" s="85"/>
      <c r="H6" s="85"/>
      <c r="I6" s="85"/>
      <c r="J6" s="85"/>
      <c r="K6" s="85"/>
      <c r="L6" s="86"/>
      <c r="Q6" s="34" t="s">
        <v>5</v>
      </c>
    </row>
    <row r="7" spans="1:28" ht="22" customHeight="1" x14ac:dyDescent="0.3">
      <c r="A7" s="3"/>
      <c r="B7" s="73" t="s">
        <v>6</v>
      </c>
      <c r="C7" s="28"/>
      <c r="D7" s="28"/>
      <c r="E7" s="28"/>
      <c r="F7" s="28"/>
      <c r="G7" s="28"/>
      <c r="H7" s="28"/>
      <c r="I7" s="28"/>
      <c r="J7" s="28"/>
      <c r="K7" s="28"/>
      <c r="L7" s="29"/>
      <c r="Q7" s="102" t="s">
        <v>7</v>
      </c>
    </row>
    <row r="8" spans="1:28" ht="18" customHeight="1" x14ac:dyDescent="0.3">
      <c r="A8" s="3"/>
      <c r="B8" s="74"/>
      <c r="C8" s="3"/>
      <c r="D8" s="3"/>
      <c r="E8" s="3"/>
      <c r="F8" s="3"/>
      <c r="G8" s="3"/>
      <c r="H8" s="3"/>
      <c r="I8" s="3"/>
      <c r="J8" s="3"/>
      <c r="K8" s="3"/>
      <c r="L8" s="14"/>
      <c r="Q8" s="102"/>
    </row>
    <row r="9" spans="1:28" ht="17.149999999999999" customHeight="1" x14ac:dyDescent="0.3">
      <c r="A9" s="3"/>
      <c r="B9" s="74"/>
      <c r="C9" s="6"/>
      <c r="D9" s="7"/>
      <c r="E9" s="70" t="s">
        <v>8</v>
      </c>
      <c r="F9" s="71"/>
      <c r="G9" s="72"/>
      <c r="H9" s="5" t="s">
        <v>9</v>
      </c>
      <c r="I9" s="70" t="s">
        <v>10</v>
      </c>
      <c r="J9" s="71"/>
      <c r="K9" s="72"/>
      <c r="L9" s="15" t="s">
        <v>9</v>
      </c>
      <c r="Q9" s="102"/>
    </row>
    <row r="10" spans="1:28" ht="5.15" customHeight="1" x14ac:dyDescent="0.3">
      <c r="A10" s="3"/>
      <c r="B10" s="74"/>
      <c r="C10" s="78"/>
      <c r="D10" s="3"/>
      <c r="E10" s="16"/>
      <c r="F10" s="16"/>
      <c r="G10" s="16"/>
      <c r="H10" s="10"/>
      <c r="I10" s="16"/>
      <c r="J10" s="16"/>
      <c r="K10" s="16"/>
      <c r="L10" s="14"/>
      <c r="Q10" s="102"/>
    </row>
    <row r="11" spans="1:28" ht="16" customHeight="1" x14ac:dyDescent="0.3">
      <c r="A11" s="3"/>
      <c r="B11" s="74"/>
      <c r="C11" s="69"/>
      <c r="D11" s="17" t="s">
        <v>11</v>
      </c>
      <c r="E11" s="16"/>
      <c r="F11" s="40">
        <v>10000</v>
      </c>
      <c r="G11" s="16"/>
      <c r="H11" s="11" t="s">
        <v>12</v>
      </c>
      <c r="I11" s="16"/>
      <c r="J11" s="41" t="s">
        <v>13</v>
      </c>
      <c r="K11" s="16"/>
      <c r="L11" s="20" t="s">
        <v>12</v>
      </c>
      <c r="Q11" s="102"/>
    </row>
    <row r="12" spans="1:28" ht="5.15" customHeight="1" x14ac:dyDescent="0.3">
      <c r="A12" s="3"/>
      <c r="B12" s="74"/>
      <c r="C12" s="79"/>
      <c r="D12" s="8"/>
      <c r="E12" s="9"/>
      <c r="F12" s="9"/>
      <c r="G12" s="9"/>
      <c r="H12" s="7"/>
      <c r="I12" s="9"/>
      <c r="J12" s="9"/>
      <c r="K12" s="9"/>
      <c r="L12" s="21"/>
      <c r="Q12" s="102"/>
    </row>
    <row r="13" spans="1:28" ht="5.15" customHeight="1" x14ac:dyDescent="0.3">
      <c r="A13" s="3"/>
      <c r="B13" s="74"/>
      <c r="C13" s="69"/>
      <c r="D13" s="3"/>
      <c r="E13" s="16"/>
      <c r="F13" s="16"/>
      <c r="G13" s="16"/>
      <c r="H13" s="12"/>
      <c r="I13" s="16"/>
      <c r="J13" s="16"/>
      <c r="K13" s="16"/>
      <c r="L13" s="14"/>
      <c r="Q13" s="102"/>
    </row>
    <row r="14" spans="1:28" ht="16" customHeight="1" x14ac:dyDescent="0.3">
      <c r="A14" s="3"/>
      <c r="B14" s="74"/>
      <c r="C14" s="69"/>
      <c r="D14" s="17" t="s">
        <v>14</v>
      </c>
      <c r="E14" s="16"/>
      <c r="F14" s="18">
        <v>10000</v>
      </c>
      <c r="G14" s="16"/>
      <c r="H14" s="11" t="s">
        <v>12</v>
      </c>
      <c r="I14" s="16"/>
      <c r="J14" s="19" t="s">
        <v>13</v>
      </c>
      <c r="K14" s="16"/>
      <c r="L14" s="20" t="s">
        <v>12</v>
      </c>
      <c r="Q14" s="102"/>
    </row>
    <row r="15" spans="1:28" ht="5.15" customHeight="1" x14ac:dyDescent="0.3">
      <c r="A15" s="3"/>
      <c r="B15" s="74"/>
      <c r="C15" s="79"/>
      <c r="D15" s="8"/>
      <c r="E15" s="9"/>
      <c r="F15" s="9"/>
      <c r="G15" s="9"/>
      <c r="H15" s="7"/>
      <c r="I15" s="9"/>
      <c r="J15" s="9"/>
      <c r="K15" s="9"/>
      <c r="L15" s="21"/>
      <c r="Q15" s="102"/>
    </row>
    <row r="16" spans="1:28" ht="11.15" customHeight="1" x14ac:dyDescent="0.3">
      <c r="A16" s="3"/>
      <c r="B16" s="74"/>
      <c r="C16" s="69"/>
      <c r="D16" s="76" t="s">
        <v>15</v>
      </c>
      <c r="E16" s="16"/>
      <c r="F16" s="16"/>
      <c r="G16" s="16"/>
      <c r="H16" s="12"/>
      <c r="I16" s="16"/>
      <c r="J16" s="16"/>
      <c r="K16" s="16"/>
      <c r="L16" s="14"/>
      <c r="Q16" s="102"/>
    </row>
    <row r="17" spans="1:17" ht="11.15" customHeight="1" x14ac:dyDescent="0.3">
      <c r="A17" s="3"/>
      <c r="B17" s="74"/>
      <c r="C17" s="69"/>
      <c r="D17" s="76"/>
      <c r="E17" s="16"/>
      <c r="F17" s="16"/>
      <c r="G17" s="16"/>
      <c r="H17" s="12"/>
      <c r="I17" s="16"/>
      <c r="J17" s="16"/>
      <c r="K17" s="16"/>
      <c r="L17" s="14"/>
      <c r="Q17" s="102"/>
    </row>
    <row r="18" spans="1:17" ht="16" customHeight="1" x14ac:dyDescent="0.3">
      <c r="A18" s="3"/>
      <c r="B18" s="74"/>
      <c r="C18" s="13"/>
      <c r="D18" s="22" t="str">
        <f>IF(AA1=2, "Level 1", IF(AB1=TRUE, IF(A26-1=0, "Lowest Level","Lowest Level -"&amp;(A26-1)), "Level 1"))</f>
        <v>Level 1</v>
      </c>
      <c r="E18" s="16"/>
      <c r="F18" s="18">
        <v>10000</v>
      </c>
      <c r="G18" s="16"/>
      <c r="H18" s="11" t="s">
        <v>12</v>
      </c>
      <c r="I18" s="16"/>
      <c r="J18" s="19" t="s">
        <v>13</v>
      </c>
      <c r="K18" s="16"/>
      <c r="L18" s="20" t="s">
        <v>12</v>
      </c>
      <c r="Q18" s="102"/>
    </row>
    <row r="19" spans="1:17" ht="5.15" customHeight="1" x14ac:dyDescent="0.3">
      <c r="A19" s="3"/>
      <c r="B19" s="74"/>
      <c r="C19" s="13"/>
      <c r="D19" s="8"/>
      <c r="E19" s="9"/>
      <c r="F19" s="9"/>
      <c r="G19" s="9"/>
      <c r="H19" s="7"/>
      <c r="I19" s="9"/>
      <c r="J19" s="9"/>
      <c r="K19" s="9"/>
      <c r="L19" s="21"/>
      <c r="Q19" s="102"/>
    </row>
    <row r="20" spans="1:17" ht="5.15" customHeight="1" x14ac:dyDescent="0.35">
      <c r="A20" s="3"/>
      <c r="B20" s="74"/>
      <c r="C20" s="13"/>
      <c r="D20" s="3"/>
      <c r="E20" s="16"/>
      <c r="F20" s="16"/>
      <c r="G20" s="16"/>
      <c r="H20" s="12"/>
      <c r="I20" s="16"/>
      <c r="J20" s="16"/>
      <c r="K20" s="16"/>
      <c r="L20" s="14"/>
      <c r="Q20" s="35"/>
    </row>
    <row r="21" spans="1:17" ht="16" customHeight="1" x14ac:dyDescent="0.3">
      <c r="A21" s="3"/>
      <c r="B21" s="74"/>
      <c r="C21" s="13"/>
      <c r="D21" s="23" t="str">
        <f>IF(AA1=2, "Level 2", IF(AB1=TRUE, IF(A26-2=0, "Lowest Level","Lowest Level -"&amp;(A26-2)), "Level 2"))</f>
        <v>Level 2</v>
      </c>
      <c r="E21" s="16"/>
      <c r="F21" s="18">
        <v>10000</v>
      </c>
      <c r="G21" s="16"/>
      <c r="H21" s="11" t="s">
        <v>12</v>
      </c>
      <c r="I21" s="16"/>
      <c r="J21" s="19" t="s">
        <v>13</v>
      </c>
      <c r="K21" s="16"/>
      <c r="L21" s="20" t="s">
        <v>12</v>
      </c>
      <c r="Q21" s="36" t="s">
        <v>16</v>
      </c>
    </row>
    <row r="22" spans="1:17" ht="5.15" customHeight="1" x14ac:dyDescent="0.3">
      <c r="A22" s="3"/>
      <c r="B22" s="74"/>
      <c r="C22" s="13"/>
      <c r="D22" s="8"/>
      <c r="E22" s="9"/>
      <c r="F22" s="9"/>
      <c r="G22" s="9"/>
      <c r="H22" s="7"/>
      <c r="I22" s="9"/>
      <c r="J22" s="9"/>
      <c r="K22" s="9"/>
      <c r="L22" s="21"/>
      <c r="Q22" s="102" t="s">
        <v>17</v>
      </c>
    </row>
    <row r="23" spans="1:17" ht="5.15" customHeight="1" x14ac:dyDescent="0.3">
      <c r="A23" s="3"/>
      <c r="B23" s="74"/>
      <c r="C23" s="13"/>
      <c r="D23" s="3"/>
      <c r="E23" s="16"/>
      <c r="F23" s="16"/>
      <c r="G23" s="16"/>
      <c r="H23" s="12"/>
      <c r="I23" s="16"/>
      <c r="J23" s="16"/>
      <c r="K23" s="16"/>
      <c r="L23" s="14"/>
      <c r="Q23" s="102"/>
    </row>
    <row r="24" spans="1:17" ht="16" customHeight="1" x14ac:dyDescent="0.3">
      <c r="A24" s="3"/>
      <c r="B24" s="74"/>
      <c r="C24" s="13"/>
      <c r="D24" s="24" t="str">
        <f>IF(AA1=2, "Level 3", IF(AB1=TRUE, IF(A26-3=0, "Lowest Level","Lowest Level -"&amp;(A26-3)), "Level 3"))</f>
        <v>Level 3</v>
      </c>
      <c r="E24" s="16"/>
      <c r="F24" s="18">
        <v>10000</v>
      </c>
      <c r="G24" s="16"/>
      <c r="H24" s="11" t="s">
        <v>12</v>
      </c>
      <c r="I24" s="16"/>
      <c r="J24" s="19" t="s">
        <v>13</v>
      </c>
      <c r="K24" s="16"/>
      <c r="L24" s="20" t="s">
        <v>12</v>
      </c>
      <c r="Q24" s="102"/>
    </row>
    <row r="25" spans="1:17" ht="5.15" customHeight="1" x14ac:dyDescent="0.3">
      <c r="A25" s="3"/>
      <c r="B25" s="74"/>
      <c r="C25" s="13"/>
      <c r="D25" s="8"/>
      <c r="E25" s="9"/>
      <c r="F25" s="9"/>
      <c r="G25" s="9"/>
      <c r="H25" s="7"/>
      <c r="I25" s="9"/>
      <c r="J25" s="9"/>
      <c r="K25" s="9"/>
      <c r="L25" s="21"/>
      <c r="Q25" s="102"/>
    </row>
    <row r="26" spans="1:17" ht="22" customHeight="1" x14ac:dyDescent="0.3">
      <c r="A26" s="3">
        <v>3</v>
      </c>
      <c r="B26" s="74"/>
      <c r="C26" s="13"/>
      <c r="D26" s="3"/>
      <c r="E26" s="3"/>
      <c r="F26" s="3"/>
      <c r="G26" s="3"/>
      <c r="H26" s="3"/>
      <c r="I26" s="3"/>
      <c r="J26" s="3"/>
      <c r="K26" s="3"/>
      <c r="L26" s="14"/>
      <c r="Q26" s="102"/>
    </row>
    <row r="27" spans="1:17" ht="5.15" customHeight="1" thickBot="1" x14ac:dyDescent="0.35">
      <c r="A27" s="3"/>
      <c r="B27" s="75"/>
      <c r="C27" s="25"/>
      <c r="D27" s="26"/>
      <c r="E27" s="26"/>
      <c r="F27" s="26"/>
      <c r="G27" s="26"/>
      <c r="H27" s="26"/>
      <c r="I27" s="26"/>
      <c r="J27" s="26"/>
      <c r="K27" s="26"/>
      <c r="L27" s="27"/>
      <c r="Q27" s="102"/>
    </row>
    <row r="28" spans="1:17" ht="22" customHeight="1" x14ac:dyDescent="0.3">
      <c r="A28" s="3"/>
      <c r="B28" s="77" t="s">
        <v>18</v>
      </c>
      <c r="C28" s="3"/>
      <c r="D28" s="3"/>
      <c r="E28" s="3"/>
      <c r="F28" s="3"/>
      <c r="G28" s="3"/>
      <c r="H28" s="3"/>
      <c r="I28" s="3"/>
      <c r="J28" s="3"/>
      <c r="K28" s="3"/>
      <c r="L28" s="14"/>
      <c r="Q28" s="102"/>
    </row>
    <row r="29" spans="1:17" ht="18" customHeight="1" x14ac:dyDescent="0.3">
      <c r="A29" s="3"/>
      <c r="B29" s="74"/>
      <c r="C29" s="3"/>
      <c r="D29" s="3"/>
      <c r="E29" s="3"/>
      <c r="F29" s="3"/>
      <c r="G29" s="3"/>
      <c r="H29" s="3"/>
      <c r="I29" s="3"/>
      <c r="J29" s="3"/>
      <c r="K29" s="3"/>
      <c r="L29" s="14"/>
      <c r="Q29" s="102"/>
    </row>
    <row r="30" spans="1:17" ht="17.149999999999999" customHeight="1" x14ac:dyDescent="0.35">
      <c r="A30" s="3"/>
      <c r="B30" s="74"/>
      <c r="C30" s="6"/>
      <c r="D30" s="7"/>
      <c r="E30" s="70" t="s">
        <v>8</v>
      </c>
      <c r="F30" s="71"/>
      <c r="G30" s="72"/>
      <c r="H30" s="5" t="s">
        <v>9</v>
      </c>
      <c r="I30" s="70" t="s">
        <v>10</v>
      </c>
      <c r="J30" s="71"/>
      <c r="K30" s="72"/>
      <c r="L30" s="15" t="s">
        <v>9</v>
      </c>
      <c r="Q30" s="35"/>
    </row>
    <row r="31" spans="1:17" ht="5.15" customHeight="1" x14ac:dyDescent="0.35">
      <c r="A31" s="3"/>
      <c r="B31" s="74"/>
      <c r="C31" s="78"/>
      <c r="D31" s="3"/>
      <c r="E31" s="16"/>
      <c r="F31" s="16"/>
      <c r="G31" s="16"/>
      <c r="H31" s="10"/>
      <c r="I31" s="16"/>
      <c r="J31" s="16"/>
      <c r="K31" s="16"/>
      <c r="L31" s="14"/>
      <c r="Q31" s="35"/>
    </row>
    <row r="32" spans="1:17" ht="16" customHeight="1" x14ac:dyDescent="0.3">
      <c r="A32" s="3"/>
      <c r="B32" s="74"/>
      <c r="C32" s="69"/>
      <c r="D32" s="17" t="s">
        <v>11</v>
      </c>
      <c r="E32" s="16"/>
      <c r="F32" s="42">
        <v>10000</v>
      </c>
      <c r="G32" s="16"/>
      <c r="H32" s="11" t="s">
        <v>12</v>
      </c>
      <c r="I32" s="16"/>
      <c r="J32" s="43" t="s">
        <v>13</v>
      </c>
      <c r="K32" s="16"/>
      <c r="L32" s="20" t="s">
        <v>12</v>
      </c>
      <c r="Q32" s="37" t="s">
        <v>19</v>
      </c>
    </row>
    <row r="33" spans="1:17" ht="5.15" customHeight="1" x14ac:dyDescent="0.3">
      <c r="A33" s="3"/>
      <c r="B33" s="74"/>
      <c r="C33" s="79"/>
      <c r="D33" s="8"/>
      <c r="E33" s="9"/>
      <c r="F33" s="9"/>
      <c r="G33" s="9"/>
      <c r="H33" s="7"/>
      <c r="I33" s="9"/>
      <c r="J33" s="9"/>
      <c r="K33" s="9"/>
      <c r="L33" s="21"/>
      <c r="Q33" s="102" t="s">
        <v>20</v>
      </c>
    </row>
    <row r="34" spans="1:17" ht="5.15" customHeight="1" x14ac:dyDescent="0.3">
      <c r="A34" s="3"/>
      <c r="B34" s="74"/>
      <c r="C34" s="69"/>
      <c r="D34" s="3"/>
      <c r="E34" s="16"/>
      <c r="F34" s="16"/>
      <c r="G34" s="16"/>
      <c r="H34" s="12"/>
      <c r="I34" s="16"/>
      <c r="J34" s="16"/>
      <c r="K34" s="16"/>
      <c r="L34" s="14"/>
      <c r="Q34" s="102"/>
    </row>
    <row r="35" spans="1:17" ht="16" customHeight="1" x14ac:dyDescent="0.3">
      <c r="A35" s="3"/>
      <c r="B35" s="74"/>
      <c r="C35" s="69"/>
      <c r="D35" s="17" t="s">
        <v>14</v>
      </c>
      <c r="E35" s="16"/>
      <c r="F35" s="40">
        <v>10000</v>
      </c>
      <c r="G35" s="16"/>
      <c r="H35" s="11" t="s">
        <v>12</v>
      </c>
      <c r="I35" s="16"/>
      <c r="J35" s="41" t="s">
        <v>13</v>
      </c>
      <c r="K35" s="16"/>
      <c r="L35" s="20" t="s">
        <v>12</v>
      </c>
      <c r="Q35" s="102"/>
    </row>
    <row r="36" spans="1:17" ht="5.15" customHeight="1" x14ac:dyDescent="0.3">
      <c r="A36" s="3"/>
      <c r="B36" s="74"/>
      <c r="C36" s="79"/>
      <c r="D36" s="8"/>
      <c r="E36" s="9"/>
      <c r="F36" s="9"/>
      <c r="G36" s="9"/>
      <c r="H36" s="7"/>
      <c r="I36" s="9"/>
      <c r="J36" s="9"/>
      <c r="K36" s="9"/>
      <c r="L36" s="21"/>
      <c r="Q36" s="102"/>
    </row>
    <row r="37" spans="1:17" ht="11.15" customHeight="1" x14ac:dyDescent="0.3">
      <c r="A37" s="3"/>
      <c r="B37" s="74"/>
      <c r="C37" s="69"/>
      <c r="D37" s="76" t="s">
        <v>15</v>
      </c>
      <c r="E37" s="16"/>
      <c r="F37" s="16"/>
      <c r="G37" s="16"/>
      <c r="H37" s="12"/>
      <c r="I37" s="16"/>
      <c r="J37" s="16"/>
      <c r="K37" s="16"/>
      <c r="L37" s="14"/>
      <c r="Q37" s="102"/>
    </row>
    <row r="38" spans="1:17" ht="11.15" customHeight="1" x14ac:dyDescent="0.3">
      <c r="A38" s="3"/>
      <c r="B38" s="74"/>
      <c r="C38" s="69"/>
      <c r="D38" s="76"/>
      <c r="E38" s="16"/>
      <c r="F38" s="16"/>
      <c r="G38" s="16"/>
      <c r="H38" s="12"/>
      <c r="I38" s="16"/>
      <c r="J38" s="16"/>
      <c r="K38" s="16"/>
      <c r="L38" s="14"/>
      <c r="Q38" s="102"/>
    </row>
    <row r="39" spans="1:17" ht="16" customHeight="1" x14ac:dyDescent="0.3">
      <c r="A39" s="3"/>
      <c r="B39" s="74"/>
      <c r="C39" s="13"/>
      <c r="D39" s="22" t="str">
        <f>IF(AA1=2, "Level 1", IF(AB1=TRUE, IF(A47-1=0, "Lowest Level","Lowest Level -"&amp;(A47-1)), "Level 1"))</f>
        <v>Level 1</v>
      </c>
      <c r="E39" s="16"/>
      <c r="F39" s="40">
        <v>10000</v>
      </c>
      <c r="G39" s="16"/>
      <c r="H39" s="11" t="s">
        <v>12</v>
      </c>
      <c r="I39" s="16"/>
      <c r="J39" s="41" t="s">
        <v>13</v>
      </c>
      <c r="K39" s="16"/>
      <c r="L39" s="20" t="s">
        <v>12</v>
      </c>
      <c r="Q39" s="102"/>
    </row>
    <row r="40" spans="1:17" ht="5.15" customHeight="1" x14ac:dyDescent="0.35">
      <c r="A40" s="3"/>
      <c r="B40" s="74"/>
      <c r="C40" s="13"/>
      <c r="D40" s="8"/>
      <c r="E40" s="9"/>
      <c r="F40" s="9"/>
      <c r="G40" s="9"/>
      <c r="H40" s="7"/>
      <c r="I40" s="9"/>
      <c r="J40" s="9"/>
      <c r="K40" s="9"/>
      <c r="L40" s="21"/>
      <c r="Q40" s="38"/>
    </row>
    <row r="41" spans="1:17" ht="5.15" customHeight="1" x14ac:dyDescent="0.3">
      <c r="A41" s="3"/>
      <c r="B41" s="74"/>
      <c r="C41" s="13"/>
      <c r="D41" s="3"/>
      <c r="E41" s="16"/>
      <c r="F41" s="16"/>
      <c r="G41" s="16"/>
      <c r="H41" s="12"/>
      <c r="I41" s="16"/>
      <c r="J41" s="16"/>
      <c r="K41" s="16"/>
      <c r="L41" s="14"/>
    </row>
    <row r="42" spans="1:17" ht="16" customHeight="1" x14ac:dyDescent="0.3">
      <c r="A42" s="3"/>
      <c r="B42" s="74"/>
      <c r="C42" s="13"/>
      <c r="D42" s="23" t="str">
        <f>IF(AA1=2, "Level 2", IF(AB1=TRUE, IF(A47-2=0, "Lowest Level","Lowest Level -"&amp;(A47-2)), "Level 2"))</f>
        <v>Level 2</v>
      </c>
      <c r="E42" s="16"/>
      <c r="F42" s="40">
        <v>10000</v>
      </c>
      <c r="G42" s="16"/>
      <c r="H42" s="11" t="s">
        <v>12</v>
      </c>
      <c r="I42" s="16"/>
      <c r="J42" s="41" t="s">
        <v>13</v>
      </c>
      <c r="K42" s="16"/>
      <c r="L42" s="20" t="s">
        <v>12</v>
      </c>
    </row>
    <row r="43" spans="1:17" ht="5.15" customHeight="1" x14ac:dyDescent="0.3">
      <c r="A43" s="3"/>
      <c r="B43" s="74"/>
      <c r="C43" s="13"/>
      <c r="D43" s="8"/>
      <c r="E43" s="9"/>
      <c r="F43" s="9"/>
      <c r="G43" s="9"/>
      <c r="H43" s="7"/>
      <c r="I43" s="9"/>
      <c r="J43" s="9"/>
      <c r="K43" s="9"/>
      <c r="L43" s="21"/>
    </row>
    <row r="44" spans="1:17" ht="5.15" customHeight="1" x14ac:dyDescent="0.3">
      <c r="A44" s="3"/>
      <c r="B44" s="74"/>
      <c r="C44" s="13"/>
      <c r="D44" s="3"/>
      <c r="E44" s="16"/>
      <c r="F44" s="16"/>
      <c r="G44" s="16"/>
      <c r="H44" s="12"/>
      <c r="I44" s="16"/>
      <c r="J44" s="16"/>
      <c r="K44" s="16"/>
      <c r="L44" s="14"/>
    </row>
    <row r="45" spans="1:17" ht="16" customHeight="1" x14ac:dyDescent="0.3">
      <c r="A45" s="3"/>
      <c r="B45" s="74"/>
      <c r="C45" s="13"/>
      <c r="D45" s="24" t="str">
        <f>IF(AA1=2, "Level 3", IF(AB1=TRUE, IF(A47-3=0, "Lowest Level","Lowest Level -"&amp;(A47-3)), "Level 3"))</f>
        <v>Level 3</v>
      </c>
      <c r="E45" s="16"/>
      <c r="F45" s="40">
        <v>10000</v>
      </c>
      <c r="G45" s="16"/>
      <c r="H45" s="11" t="s">
        <v>12</v>
      </c>
      <c r="I45" s="16"/>
      <c r="J45" s="41" t="s">
        <v>13</v>
      </c>
      <c r="K45" s="16"/>
      <c r="L45" s="20" t="s">
        <v>12</v>
      </c>
    </row>
    <row r="46" spans="1:17" ht="5.15" customHeight="1" x14ac:dyDescent="0.3">
      <c r="A46" s="3"/>
      <c r="B46" s="74"/>
      <c r="C46" s="13"/>
      <c r="D46" s="8"/>
      <c r="E46" s="9"/>
      <c r="F46" s="9"/>
      <c r="G46" s="9"/>
      <c r="H46" s="7"/>
      <c r="I46" s="9"/>
      <c r="J46" s="9"/>
      <c r="K46" s="9"/>
      <c r="L46" s="21"/>
    </row>
    <row r="47" spans="1:17" ht="22" customHeight="1" x14ac:dyDescent="0.3">
      <c r="A47" s="3">
        <v>3</v>
      </c>
      <c r="B47" s="74"/>
      <c r="C47" s="13"/>
      <c r="D47" s="3"/>
      <c r="E47" s="3"/>
      <c r="F47" s="3"/>
      <c r="G47" s="3"/>
      <c r="H47" s="3"/>
      <c r="I47" s="3"/>
      <c r="J47" s="3"/>
      <c r="K47" s="3"/>
      <c r="L47" s="14"/>
    </row>
    <row r="48" spans="1:17" ht="5.15" customHeight="1" thickBot="1" x14ac:dyDescent="0.35">
      <c r="A48" s="3"/>
      <c r="B48" s="75"/>
      <c r="C48" s="25"/>
      <c r="D48" s="26"/>
      <c r="E48" s="26"/>
      <c r="F48" s="26"/>
      <c r="G48" s="26"/>
      <c r="H48" s="26"/>
      <c r="I48" s="26"/>
      <c r="J48" s="26"/>
      <c r="K48" s="26"/>
      <c r="L48" s="27"/>
    </row>
    <row r="49" spans="1:12" ht="9" customHeight="1" x14ac:dyDescent="0.3">
      <c r="A49" s="3"/>
      <c r="B49" s="3"/>
      <c r="C49" s="3"/>
      <c r="D49" s="3"/>
      <c r="E49" s="3"/>
      <c r="F49" s="3"/>
      <c r="G49" s="3"/>
      <c r="H49" s="3"/>
      <c r="I49" s="3"/>
      <c r="J49" s="3"/>
      <c r="K49" s="3"/>
      <c r="L49" s="3"/>
    </row>
    <row r="50" spans="1:12" ht="24.65" customHeight="1" x14ac:dyDescent="0.3">
      <c r="A50" s="3"/>
      <c r="B50" s="3"/>
      <c r="C50" s="3"/>
      <c r="D50" s="3"/>
      <c r="E50" s="3"/>
      <c r="F50" s="3"/>
      <c r="G50" s="3"/>
      <c r="H50" s="3"/>
      <c r="I50" s="3"/>
      <c r="J50" s="3"/>
      <c r="K50" s="3"/>
      <c r="L50" s="3"/>
    </row>
    <row r="51" spans="1:12" ht="15" customHeight="1" thickBot="1" x14ac:dyDescent="0.35">
      <c r="A51" s="3"/>
      <c r="B51" s="3"/>
      <c r="C51" s="3"/>
      <c r="D51" s="3"/>
      <c r="E51" s="3"/>
      <c r="F51" s="3"/>
      <c r="G51" s="3"/>
      <c r="H51" s="3"/>
      <c r="I51" s="3"/>
      <c r="J51" s="3"/>
      <c r="K51" s="3"/>
      <c r="L51" s="3"/>
    </row>
    <row r="52" spans="1:12" ht="28.4" customHeight="1" x14ac:dyDescent="0.3">
      <c r="A52" s="3"/>
      <c r="B52" s="87" t="s">
        <v>21</v>
      </c>
      <c r="C52" s="88"/>
      <c r="D52" s="88"/>
      <c r="E52" s="88"/>
      <c r="F52" s="88"/>
      <c r="G52" s="88"/>
      <c r="H52" s="88"/>
      <c r="I52" s="88"/>
      <c r="J52" s="88"/>
      <c r="K52" s="88"/>
      <c r="L52" s="89"/>
    </row>
    <row r="53" spans="1:12" ht="28.4" customHeight="1" thickBot="1" x14ac:dyDescent="0.35">
      <c r="A53" s="3"/>
      <c r="B53" s="90"/>
      <c r="C53" s="91"/>
      <c r="D53" s="91"/>
      <c r="E53" s="91"/>
      <c r="F53" s="91"/>
      <c r="G53" s="91"/>
      <c r="H53" s="91"/>
      <c r="I53" s="91"/>
      <c r="J53" s="91"/>
      <c r="K53" s="91"/>
      <c r="L53" s="92"/>
    </row>
    <row r="54" spans="1:12" ht="16" customHeight="1" x14ac:dyDescent="0.3">
      <c r="A54" s="3"/>
      <c r="B54" s="73" t="s">
        <v>6</v>
      </c>
      <c r="C54" s="28"/>
      <c r="D54" s="28"/>
      <c r="E54" s="28"/>
      <c r="F54" s="28"/>
      <c r="G54" s="28"/>
      <c r="H54" s="28"/>
      <c r="I54" s="28"/>
      <c r="J54" s="28"/>
      <c r="K54" s="28"/>
      <c r="L54" s="29"/>
    </row>
    <row r="55" spans="1:12" ht="18" customHeight="1" x14ac:dyDescent="0.3">
      <c r="A55" s="3"/>
      <c r="B55" s="74"/>
      <c r="C55" s="6"/>
      <c r="D55" s="7"/>
      <c r="E55" s="70" t="s">
        <v>8</v>
      </c>
      <c r="F55" s="71"/>
      <c r="G55" s="72"/>
      <c r="H55" s="5" t="s">
        <v>9</v>
      </c>
      <c r="I55" s="70" t="s">
        <v>10</v>
      </c>
      <c r="J55" s="71"/>
      <c r="K55" s="72"/>
      <c r="L55" s="15" t="s">
        <v>9</v>
      </c>
    </row>
    <row r="56" spans="1:12" ht="5.15" customHeight="1" x14ac:dyDescent="0.3">
      <c r="A56" s="3"/>
      <c r="B56" s="74"/>
      <c r="C56" s="78"/>
      <c r="D56" s="3"/>
      <c r="E56" s="16"/>
      <c r="F56" s="16"/>
      <c r="G56" s="16"/>
      <c r="H56" s="10"/>
      <c r="I56" s="16"/>
      <c r="J56" s="16"/>
      <c r="K56" s="16"/>
      <c r="L56" s="14"/>
    </row>
    <row r="57" spans="1:12" ht="16" customHeight="1" x14ac:dyDescent="0.3">
      <c r="A57" s="3"/>
      <c r="B57" s="74"/>
      <c r="C57" s="69"/>
      <c r="D57" s="17" t="s">
        <v>22</v>
      </c>
      <c r="E57" s="16"/>
      <c r="F57" s="18">
        <v>10000</v>
      </c>
      <c r="G57" s="16"/>
      <c r="H57" s="11" t="s">
        <v>12</v>
      </c>
      <c r="I57" s="16"/>
      <c r="J57" s="19" t="s">
        <v>13</v>
      </c>
      <c r="K57" s="16"/>
      <c r="L57" s="20" t="s">
        <v>12</v>
      </c>
    </row>
    <row r="58" spans="1:12" ht="5.15" customHeight="1" x14ac:dyDescent="0.3">
      <c r="A58" s="3"/>
      <c r="B58" s="74"/>
      <c r="C58" s="79"/>
      <c r="D58" s="8"/>
      <c r="E58" s="9"/>
      <c r="F58" s="9"/>
      <c r="G58" s="9"/>
      <c r="H58" s="7"/>
      <c r="I58" s="9"/>
      <c r="J58" s="9"/>
      <c r="K58" s="9"/>
      <c r="L58" s="21"/>
    </row>
    <row r="59" spans="1:12" ht="5.15" customHeight="1" x14ac:dyDescent="0.3">
      <c r="A59" s="3"/>
      <c r="B59" s="74"/>
      <c r="C59" s="69"/>
      <c r="D59" s="3"/>
      <c r="E59" s="16"/>
      <c r="F59" s="16"/>
      <c r="G59" s="16"/>
      <c r="H59" s="12"/>
      <c r="I59" s="16"/>
      <c r="J59" s="16"/>
      <c r="K59" s="16"/>
      <c r="L59" s="14"/>
    </row>
    <row r="60" spans="1:12" ht="16" customHeight="1" x14ac:dyDescent="0.3">
      <c r="A60" s="3"/>
      <c r="B60" s="74"/>
      <c r="C60" s="69"/>
      <c r="D60" s="17" t="s">
        <v>23</v>
      </c>
      <c r="E60" s="16"/>
      <c r="F60" s="40">
        <v>10000</v>
      </c>
      <c r="G60" s="16"/>
      <c r="H60" s="11" t="s">
        <v>12</v>
      </c>
      <c r="I60" s="16"/>
      <c r="J60" s="41" t="s">
        <v>13</v>
      </c>
      <c r="K60" s="16"/>
      <c r="L60" s="20" t="s">
        <v>12</v>
      </c>
    </row>
    <row r="61" spans="1:12" ht="5.15" customHeight="1" x14ac:dyDescent="0.3">
      <c r="A61" s="3"/>
      <c r="B61" s="74"/>
      <c r="C61" s="79"/>
      <c r="D61" s="8"/>
      <c r="E61" s="9"/>
      <c r="F61" s="9"/>
      <c r="G61" s="9"/>
      <c r="H61" s="7"/>
      <c r="I61" s="9"/>
      <c r="J61" s="9"/>
      <c r="K61" s="9"/>
      <c r="L61" s="21"/>
    </row>
    <row r="62" spans="1:12" ht="5.15" customHeight="1" x14ac:dyDescent="0.3">
      <c r="A62" s="3"/>
      <c r="B62" s="74"/>
      <c r="C62" s="69"/>
      <c r="D62" s="3"/>
      <c r="E62" s="16"/>
      <c r="F62" s="16"/>
      <c r="G62" s="16"/>
      <c r="H62" s="12"/>
      <c r="I62" s="16"/>
      <c r="J62" s="16"/>
      <c r="K62" s="16"/>
      <c r="L62" s="14"/>
    </row>
    <row r="63" spans="1:12" ht="16" customHeight="1" x14ac:dyDescent="0.3">
      <c r="A63" s="3"/>
      <c r="B63" s="74"/>
      <c r="C63" s="69"/>
      <c r="D63" s="17" t="s">
        <v>24</v>
      </c>
      <c r="E63" s="16"/>
      <c r="F63" s="40">
        <v>10000</v>
      </c>
      <c r="G63" s="16"/>
      <c r="H63" s="11" t="s">
        <v>12</v>
      </c>
      <c r="I63" s="16"/>
      <c r="J63" s="41" t="s">
        <v>13</v>
      </c>
      <c r="K63" s="16"/>
      <c r="L63" s="20" t="s">
        <v>12</v>
      </c>
    </row>
    <row r="64" spans="1:12" ht="5.15" customHeight="1" x14ac:dyDescent="0.3">
      <c r="A64" s="3"/>
      <c r="B64" s="74"/>
      <c r="C64" s="79"/>
      <c r="D64" s="8"/>
      <c r="E64" s="9"/>
      <c r="F64" s="9"/>
      <c r="G64" s="9"/>
      <c r="H64" s="7"/>
      <c r="I64" s="9"/>
      <c r="J64" s="9"/>
      <c r="K64" s="9"/>
      <c r="L64" s="21"/>
    </row>
    <row r="65" spans="1:12" ht="5.15" customHeight="1" x14ac:dyDescent="0.3">
      <c r="A65" s="3"/>
      <c r="B65" s="74"/>
      <c r="C65" s="69"/>
      <c r="D65" s="3"/>
      <c r="E65" s="16"/>
      <c r="F65" s="16"/>
      <c r="G65" s="16"/>
      <c r="H65" s="12"/>
      <c r="I65" s="16"/>
      <c r="J65" s="16"/>
      <c r="K65" s="16"/>
      <c r="L65" s="14"/>
    </row>
    <row r="66" spans="1:12" ht="16" customHeight="1" x14ac:dyDescent="0.3">
      <c r="A66" s="3"/>
      <c r="B66" s="74"/>
      <c r="C66" s="69"/>
      <c r="D66" s="17" t="s">
        <v>25</v>
      </c>
      <c r="E66" s="16"/>
      <c r="F66" s="40">
        <v>10000</v>
      </c>
      <c r="G66" s="16"/>
      <c r="H66" s="11" t="s">
        <v>12</v>
      </c>
      <c r="I66" s="16"/>
      <c r="J66" s="41" t="s">
        <v>13</v>
      </c>
      <c r="K66" s="16"/>
      <c r="L66" s="20" t="s">
        <v>12</v>
      </c>
    </row>
    <row r="67" spans="1:12" ht="5.15" customHeight="1" x14ac:dyDescent="0.3">
      <c r="A67" s="3"/>
      <c r="B67" s="74"/>
      <c r="C67" s="79"/>
      <c r="D67" s="8"/>
      <c r="E67" s="9"/>
      <c r="F67" s="9"/>
      <c r="G67" s="9"/>
      <c r="H67" s="7"/>
      <c r="I67" s="9"/>
      <c r="J67" s="9"/>
      <c r="K67" s="9"/>
      <c r="L67" s="21"/>
    </row>
    <row r="68" spans="1:12" ht="5.15" customHeight="1" x14ac:dyDescent="0.3">
      <c r="A68" s="3"/>
      <c r="B68" s="74"/>
      <c r="C68" s="69"/>
      <c r="D68" s="3"/>
      <c r="E68" s="16"/>
      <c r="F68" s="16"/>
      <c r="G68" s="16"/>
      <c r="H68" s="12"/>
      <c r="I68" s="16"/>
      <c r="J68" s="16"/>
      <c r="K68" s="16"/>
      <c r="L68" s="14"/>
    </row>
    <row r="69" spans="1:12" ht="16" customHeight="1" x14ac:dyDescent="0.3">
      <c r="A69" s="3"/>
      <c r="B69" s="74"/>
      <c r="C69" s="69"/>
      <c r="D69" s="17" t="s">
        <v>26</v>
      </c>
      <c r="E69" s="16"/>
      <c r="F69" s="18">
        <v>10000</v>
      </c>
      <c r="G69" s="16"/>
      <c r="H69" s="11" t="s">
        <v>12</v>
      </c>
      <c r="I69" s="16"/>
      <c r="J69" s="19" t="s">
        <v>13</v>
      </c>
      <c r="K69" s="16"/>
      <c r="L69" s="20" t="s">
        <v>12</v>
      </c>
    </row>
    <row r="70" spans="1:12" ht="5.15" customHeight="1" x14ac:dyDescent="0.3">
      <c r="A70" s="3"/>
      <c r="B70" s="74"/>
      <c r="C70" s="79"/>
      <c r="D70" s="8"/>
      <c r="E70" s="9"/>
      <c r="F70" s="9"/>
      <c r="G70" s="9"/>
      <c r="H70" s="7"/>
      <c r="I70" s="9"/>
      <c r="J70" s="9"/>
      <c r="K70" s="9"/>
      <c r="L70" s="21"/>
    </row>
    <row r="71" spans="1:12" ht="5.15" customHeight="1" x14ac:dyDescent="0.3">
      <c r="A71" s="3"/>
      <c r="B71" s="74"/>
      <c r="C71" s="69"/>
      <c r="D71" s="3"/>
      <c r="E71" s="16"/>
      <c r="F71" s="16"/>
      <c r="G71" s="16"/>
      <c r="H71" s="12"/>
      <c r="I71" s="16"/>
      <c r="J71" s="16"/>
      <c r="K71" s="16"/>
      <c r="L71" s="14"/>
    </row>
    <row r="72" spans="1:12" ht="16" customHeight="1" x14ac:dyDescent="0.3">
      <c r="A72" s="3"/>
      <c r="B72" s="74"/>
      <c r="C72" s="69"/>
      <c r="D72" s="17" t="s">
        <v>27</v>
      </c>
      <c r="E72" s="16"/>
      <c r="F72" s="16"/>
      <c r="G72" s="16"/>
      <c r="H72" s="12"/>
      <c r="I72" s="16"/>
      <c r="J72" s="16"/>
      <c r="K72" s="16"/>
      <c r="L72" s="14"/>
    </row>
    <row r="73" spans="1:12" ht="5.15" customHeight="1" x14ac:dyDescent="0.3">
      <c r="A73" s="3"/>
      <c r="B73" s="74"/>
      <c r="C73" s="13"/>
      <c r="D73" s="17"/>
      <c r="E73" s="16"/>
      <c r="F73" s="16"/>
      <c r="G73" s="16"/>
      <c r="H73" s="12"/>
      <c r="I73" s="16"/>
      <c r="J73" s="16"/>
      <c r="K73" s="16"/>
      <c r="L73" s="14"/>
    </row>
    <row r="74" spans="1:12" ht="15.75" customHeight="1" x14ac:dyDescent="0.3">
      <c r="A74" s="3"/>
      <c r="B74" s="74"/>
      <c r="C74" s="13"/>
      <c r="D74" s="47" t="s">
        <v>28</v>
      </c>
      <c r="E74" s="16"/>
      <c r="F74" s="41">
        <v>10000</v>
      </c>
      <c r="G74" s="16"/>
      <c r="H74" s="11" t="s">
        <v>12</v>
      </c>
      <c r="I74" s="16"/>
      <c r="J74" s="41" t="s">
        <v>13</v>
      </c>
      <c r="K74" s="16"/>
      <c r="L74" s="20" t="s">
        <v>12</v>
      </c>
    </row>
    <row r="75" spans="1:12" ht="5.15" customHeight="1" x14ac:dyDescent="0.3">
      <c r="A75" s="3"/>
      <c r="B75" s="74"/>
      <c r="C75" s="13"/>
      <c r="D75" s="46"/>
      <c r="E75" s="9"/>
      <c r="F75" s="9"/>
      <c r="G75" s="9"/>
      <c r="H75" s="7"/>
      <c r="I75" s="9"/>
      <c r="J75" s="9"/>
      <c r="K75" s="9"/>
      <c r="L75" s="21"/>
    </row>
    <row r="76" spans="1:12" ht="22" customHeight="1" x14ac:dyDescent="0.3">
      <c r="A76" s="3"/>
      <c r="B76" s="74"/>
      <c r="C76" s="13"/>
      <c r="D76" s="3"/>
      <c r="E76" s="3"/>
      <c r="F76" s="3"/>
      <c r="G76" s="3"/>
      <c r="H76" s="12"/>
      <c r="I76" s="3"/>
      <c r="J76" s="3"/>
      <c r="K76" s="3"/>
      <c r="L76" s="14"/>
    </row>
    <row r="77" spans="1:12" ht="5.15" customHeight="1" thickBot="1" x14ac:dyDescent="0.35">
      <c r="A77" s="3"/>
      <c r="B77" s="75"/>
      <c r="C77" s="25"/>
      <c r="D77" s="26"/>
      <c r="E77" s="26"/>
      <c r="F77" s="26"/>
      <c r="G77" s="26"/>
      <c r="H77" s="30"/>
      <c r="I77" s="26"/>
      <c r="J77" s="26"/>
      <c r="K77" s="26"/>
      <c r="L77" s="27"/>
    </row>
    <row r="78" spans="1:12" ht="18" customHeight="1" x14ac:dyDescent="0.3">
      <c r="A78" s="3"/>
      <c r="B78" s="77" t="s">
        <v>18</v>
      </c>
      <c r="C78" s="3"/>
      <c r="D78" s="3"/>
      <c r="E78" s="3"/>
      <c r="F78" s="3"/>
      <c r="G78" s="3"/>
      <c r="H78" s="3"/>
      <c r="I78" s="3"/>
      <c r="J78" s="3"/>
      <c r="K78" s="3"/>
      <c r="L78" s="14"/>
    </row>
    <row r="79" spans="1:12" ht="17.149999999999999" customHeight="1" x14ac:dyDescent="0.3">
      <c r="A79" s="3"/>
      <c r="B79" s="74"/>
      <c r="C79" s="6"/>
      <c r="D79" s="7"/>
      <c r="E79" s="70" t="s">
        <v>8</v>
      </c>
      <c r="F79" s="71"/>
      <c r="G79" s="72"/>
      <c r="H79" s="5" t="s">
        <v>9</v>
      </c>
      <c r="I79" s="70" t="s">
        <v>10</v>
      </c>
      <c r="J79" s="71"/>
      <c r="K79" s="72"/>
      <c r="L79" s="15" t="s">
        <v>9</v>
      </c>
    </row>
    <row r="80" spans="1:12" ht="5.15" customHeight="1" x14ac:dyDescent="0.3">
      <c r="A80" s="3"/>
      <c r="B80" s="74"/>
      <c r="C80" s="78"/>
      <c r="D80" s="3"/>
      <c r="E80" s="16"/>
      <c r="F80" s="16"/>
      <c r="G80" s="16"/>
      <c r="H80" s="10"/>
      <c r="I80" s="16"/>
      <c r="J80" s="16"/>
      <c r="K80" s="16"/>
      <c r="L80" s="14"/>
    </row>
    <row r="81" spans="1:12" ht="16" customHeight="1" x14ac:dyDescent="0.3">
      <c r="A81" s="3"/>
      <c r="B81" s="74"/>
      <c r="C81" s="69"/>
      <c r="D81" s="17" t="s">
        <v>22</v>
      </c>
      <c r="E81" s="16"/>
      <c r="F81" s="18">
        <v>10000</v>
      </c>
      <c r="G81" s="16"/>
      <c r="H81" s="11" t="s">
        <v>12</v>
      </c>
      <c r="I81" s="16"/>
      <c r="J81" s="19" t="s">
        <v>13</v>
      </c>
      <c r="K81" s="16"/>
      <c r="L81" s="20" t="s">
        <v>12</v>
      </c>
    </row>
    <row r="82" spans="1:12" ht="5.15" customHeight="1" x14ac:dyDescent="0.3">
      <c r="A82" s="3"/>
      <c r="B82" s="74"/>
      <c r="C82" s="79"/>
      <c r="D82" s="8"/>
      <c r="E82" s="9"/>
      <c r="F82" s="9"/>
      <c r="G82" s="9"/>
      <c r="H82" s="7"/>
      <c r="I82" s="9"/>
      <c r="J82" s="9"/>
      <c r="K82" s="9"/>
      <c r="L82" s="21"/>
    </row>
    <row r="83" spans="1:12" ht="5.15" customHeight="1" x14ac:dyDescent="0.3">
      <c r="A83" s="3"/>
      <c r="B83" s="74"/>
      <c r="C83" s="69"/>
      <c r="D83" s="3"/>
      <c r="E83" s="16"/>
      <c r="F83" s="16"/>
      <c r="G83" s="16"/>
      <c r="H83" s="12"/>
      <c r="I83" s="16"/>
      <c r="J83" s="16"/>
      <c r="K83" s="16"/>
      <c r="L83" s="14"/>
    </row>
    <row r="84" spans="1:12" ht="16" customHeight="1" x14ac:dyDescent="0.3">
      <c r="A84" s="3"/>
      <c r="B84" s="74"/>
      <c r="C84" s="69"/>
      <c r="D84" s="17" t="s">
        <v>23</v>
      </c>
      <c r="E84" s="16"/>
      <c r="F84" s="18">
        <v>10000</v>
      </c>
      <c r="G84" s="16"/>
      <c r="H84" s="11" t="s">
        <v>12</v>
      </c>
      <c r="I84" s="16"/>
      <c r="J84" s="19" t="s">
        <v>13</v>
      </c>
      <c r="K84" s="16"/>
      <c r="L84" s="20" t="s">
        <v>12</v>
      </c>
    </row>
    <row r="85" spans="1:12" ht="5.15" customHeight="1" x14ac:dyDescent="0.3">
      <c r="A85" s="3"/>
      <c r="B85" s="74"/>
      <c r="C85" s="79"/>
      <c r="D85" s="8"/>
      <c r="E85" s="9"/>
      <c r="F85" s="9"/>
      <c r="G85" s="9"/>
      <c r="H85" s="7"/>
      <c r="I85" s="9"/>
      <c r="J85" s="9"/>
      <c r="K85" s="9"/>
      <c r="L85" s="21"/>
    </row>
    <row r="86" spans="1:12" ht="5.15" customHeight="1" x14ac:dyDescent="0.3">
      <c r="A86" s="3"/>
      <c r="B86" s="74"/>
      <c r="C86" s="69"/>
      <c r="D86" s="3"/>
      <c r="E86" s="16"/>
      <c r="F86" s="16"/>
      <c r="G86" s="16"/>
      <c r="H86" s="12"/>
      <c r="I86" s="16"/>
      <c r="J86" s="16"/>
      <c r="K86" s="16"/>
      <c r="L86" s="14"/>
    </row>
    <row r="87" spans="1:12" ht="16" customHeight="1" x14ac:dyDescent="0.3">
      <c r="A87" s="3"/>
      <c r="B87" s="74"/>
      <c r="C87" s="69"/>
      <c r="D87" s="17" t="s">
        <v>24</v>
      </c>
      <c r="E87" s="16"/>
      <c r="F87" s="18">
        <v>10000</v>
      </c>
      <c r="G87" s="16"/>
      <c r="H87" s="11" t="s">
        <v>12</v>
      </c>
      <c r="I87" s="16"/>
      <c r="J87" s="19" t="s">
        <v>13</v>
      </c>
      <c r="K87" s="16"/>
      <c r="L87" s="20" t="s">
        <v>12</v>
      </c>
    </row>
    <row r="88" spans="1:12" ht="5.15" customHeight="1" x14ac:dyDescent="0.3">
      <c r="A88" s="3"/>
      <c r="B88" s="74"/>
      <c r="C88" s="79"/>
      <c r="D88" s="8"/>
      <c r="E88" s="9"/>
      <c r="F88" s="9"/>
      <c r="G88" s="9"/>
      <c r="H88" s="7"/>
      <c r="I88" s="9"/>
      <c r="J88" s="9"/>
      <c r="K88" s="9"/>
      <c r="L88" s="21"/>
    </row>
    <row r="89" spans="1:12" ht="5.15" customHeight="1" x14ac:dyDescent="0.3">
      <c r="A89" s="3"/>
      <c r="B89" s="74"/>
      <c r="C89" s="69"/>
      <c r="D89" s="3"/>
      <c r="E89" s="16"/>
      <c r="F89" s="16"/>
      <c r="G89" s="16"/>
      <c r="H89" s="12"/>
      <c r="I89" s="16"/>
      <c r="J89" s="16"/>
      <c r="K89" s="16"/>
      <c r="L89" s="14"/>
    </row>
    <row r="90" spans="1:12" ht="16" customHeight="1" x14ac:dyDescent="0.3">
      <c r="A90" s="3"/>
      <c r="B90" s="74"/>
      <c r="C90" s="69"/>
      <c r="D90" s="17" t="s">
        <v>25</v>
      </c>
      <c r="E90" s="16"/>
      <c r="F90" s="42">
        <v>10000</v>
      </c>
      <c r="G90" s="16"/>
      <c r="H90" s="11" t="s">
        <v>12</v>
      </c>
      <c r="I90" s="16"/>
      <c r="J90" s="44" t="s">
        <v>13</v>
      </c>
      <c r="K90" s="16"/>
      <c r="L90" s="20" t="s">
        <v>12</v>
      </c>
    </row>
    <row r="91" spans="1:12" ht="5.15" customHeight="1" x14ac:dyDescent="0.3">
      <c r="A91" s="3"/>
      <c r="B91" s="74"/>
      <c r="C91" s="79"/>
      <c r="D91" s="8"/>
      <c r="E91" s="9"/>
      <c r="F91" s="9"/>
      <c r="G91" s="9"/>
      <c r="H91" s="7"/>
      <c r="I91" s="9"/>
      <c r="J91" s="9"/>
      <c r="K91" s="9"/>
      <c r="L91" s="21"/>
    </row>
    <row r="92" spans="1:12" ht="5.15" customHeight="1" x14ac:dyDescent="0.3">
      <c r="A92" s="3"/>
      <c r="B92" s="74"/>
      <c r="C92" s="69"/>
      <c r="D92" s="3"/>
      <c r="E92" s="16"/>
      <c r="F92" s="16"/>
      <c r="G92" s="16"/>
      <c r="H92" s="12"/>
      <c r="I92" s="16"/>
      <c r="J92" s="16"/>
      <c r="K92" s="16"/>
      <c r="L92" s="14"/>
    </row>
    <row r="93" spans="1:12" ht="16" customHeight="1" x14ac:dyDescent="0.3">
      <c r="A93" s="3"/>
      <c r="B93" s="74"/>
      <c r="C93" s="69"/>
      <c r="D93" s="17" t="s">
        <v>26</v>
      </c>
      <c r="E93" s="16"/>
      <c r="F93" s="18">
        <v>10000</v>
      </c>
      <c r="G93" s="16"/>
      <c r="H93" s="11" t="s">
        <v>12</v>
      </c>
      <c r="I93" s="16"/>
      <c r="J93" s="19" t="s">
        <v>13</v>
      </c>
      <c r="K93" s="16"/>
      <c r="L93" s="20" t="s">
        <v>12</v>
      </c>
    </row>
    <row r="94" spans="1:12" ht="5.15" customHeight="1" x14ac:dyDescent="0.3">
      <c r="A94" s="3"/>
      <c r="B94" s="74"/>
      <c r="C94" s="79"/>
      <c r="D94" s="8"/>
      <c r="E94" s="9"/>
      <c r="F94" s="9"/>
      <c r="G94" s="9"/>
      <c r="H94" s="7"/>
      <c r="I94" s="9"/>
      <c r="J94" s="9"/>
      <c r="K94" s="9"/>
      <c r="L94" s="21"/>
    </row>
    <row r="95" spans="1:12" ht="5.15" customHeight="1" x14ac:dyDescent="0.3">
      <c r="A95" s="3"/>
      <c r="B95" s="74"/>
      <c r="C95" s="69"/>
      <c r="D95" s="3"/>
      <c r="E95" s="16"/>
      <c r="F95" s="16"/>
      <c r="G95" s="16"/>
      <c r="H95" s="12"/>
      <c r="I95" s="16"/>
      <c r="J95" s="16"/>
      <c r="K95" s="16"/>
      <c r="L95" s="14"/>
    </row>
    <row r="96" spans="1:12" ht="16" customHeight="1" x14ac:dyDescent="0.3">
      <c r="A96" s="3"/>
      <c r="B96" s="74"/>
      <c r="C96" s="69"/>
      <c r="D96" s="17" t="s">
        <v>27</v>
      </c>
      <c r="E96" s="16"/>
      <c r="F96" s="16"/>
      <c r="G96" s="16"/>
      <c r="H96" s="12"/>
      <c r="I96" s="16"/>
      <c r="J96" s="16"/>
      <c r="K96" s="16"/>
      <c r="L96" s="14"/>
    </row>
    <row r="97" spans="1:12" ht="5.15" customHeight="1" x14ac:dyDescent="0.3">
      <c r="A97" s="3"/>
      <c r="B97" s="74"/>
      <c r="C97" s="13"/>
      <c r="D97" s="17"/>
      <c r="E97" s="16"/>
      <c r="F97" s="16"/>
      <c r="G97" s="16"/>
      <c r="H97" s="12"/>
      <c r="I97" s="16"/>
      <c r="J97" s="16"/>
      <c r="K97" s="16"/>
      <c r="L97" s="14"/>
    </row>
    <row r="98" spans="1:12" ht="15.75" customHeight="1" x14ac:dyDescent="0.3">
      <c r="A98" s="3"/>
      <c r="B98" s="74"/>
      <c r="C98" s="13"/>
      <c r="D98" s="47" t="s">
        <v>29</v>
      </c>
      <c r="E98" s="16"/>
      <c r="F98" s="48">
        <v>10000</v>
      </c>
      <c r="G98" s="16"/>
      <c r="H98" s="11" t="s">
        <v>12</v>
      </c>
      <c r="I98" s="16"/>
      <c r="J98" s="49" t="s">
        <v>13</v>
      </c>
      <c r="K98" s="16"/>
      <c r="L98" s="20" t="s">
        <v>12</v>
      </c>
    </row>
    <row r="99" spans="1:12" ht="5.15" customHeight="1" x14ac:dyDescent="0.3">
      <c r="A99" s="3"/>
      <c r="B99" s="74"/>
      <c r="C99" s="13"/>
      <c r="D99" s="46"/>
      <c r="E99" s="9"/>
      <c r="F99" s="9"/>
      <c r="G99" s="9"/>
      <c r="H99" s="7"/>
      <c r="I99" s="9"/>
      <c r="J99" s="9"/>
      <c r="K99" s="9"/>
      <c r="L99" s="21"/>
    </row>
    <row r="100" spans="1:12" ht="22" customHeight="1" x14ac:dyDescent="0.3">
      <c r="A100" s="3"/>
      <c r="B100" s="74"/>
      <c r="C100" s="13"/>
      <c r="D100" s="3"/>
      <c r="E100" s="3"/>
      <c r="F100" s="3"/>
      <c r="G100" s="3"/>
      <c r="H100" s="12"/>
      <c r="I100" s="3"/>
      <c r="J100" s="3"/>
      <c r="K100" s="3"/>
      <c r="L100" s="14"/>
    </row>
    <row r="101" spans="1:12" ht="5.15" customHeight="1" thickBot="1" x14ac:dyDescent="0.35">
      <c r="A101" s="3"/>
      <c r="B101" s="75"/>
      <c r="C101" s="25"/>
      <c r="D101" s="26"/>
      <c r="E101" s="26"/>
      <c r="F101" s="26"/>
      <c r="G101" s="26"/>
      <c r="H101" s="30"/>
      <c r="I101" s="26"/>
      <c r="J101" s="26"/>
      <c r="K101" s="26"/>
      <c r="L101" s="27"/>
    </row>
    <row r="102" spans="1:12" ht="24.65" customHeight="1" x14ac:dyDescent="0.3">
      <c r="A102" s="3"/>
      <c r="B102" s="3"/>
      <c r="C102" s="3"/>
      <c r="D102" s="3"/>
      <c r="E102" s="3"/>
      <c r="F102" s="3"/>
      <c r="G102" s="3"/>
      <c r="H102" s="3"/>
      <c r="I102" s="3"/>
      <c r="J102" s="3"/>
      <c r="K102" s="3"/>
      <c r="L102" s="3"/>
    </row>
    <row r="103" spans="1:12" ht="14.5" thickBot="1" x14ac:dyDescent="0.35">
      <c r="A103" s="3"/>
      <c r="B103" s="3"/>
      <c r="C103" s="3"/>
      <c r="D103" s="3"/>
      <c r="E103" s="3"/>
      <c r="F103" s="3"/>
      <c r="G103" s="3"/>
      <c r="H103" s="3"/>
      <c r="I103" s="3"/>
      <c r="J103" s="3"/>
      <c r="K103" s="3"/>
      <c r="L103" s="3"/>
    </row>
    <row r="104" spans="1:12" ht="28.4" customHeight="1" x14ac:dyDescent="0.3">
      <c r="A104" s="3"/>
      <c r="B104" s="87" t="s">
        <v>30</v>
      </c>
      <c r="C104" s="88"/>
      <c r="D104" s="88"/>
      <c r="E104" s="88"/>
      <c r="F104" s="88"/>
      <c r="G104" s="88"/>
      <c r="H104" s="88"/>
      <c r="I104" s="88"/>
      <c r="J104" s="88"/>
      <c r="K104" s="88"/>
      <c r="L104" s="89"/>
    </row>
    <row r="105" spans="1:12" ht="28.4" customHeight="1" x14ac:dyDescent="0.3">
      <c r="A105" s="3"/>
      <c r="B105" s="90"/>
      <c r="C105" s="91"/>
      <c r="D105" s="91"/>
      <c r="E105" s="91"/>
      <c r="F105" s="91"/>
      <c r="G105" s="91"/>
      <c r="H105" s="91"/>
      <c r="I105" s="91"/>
      <c r="J105" s="91"/>
      <c r="K105" s="91"/>
      <c r="L105" s="92"/>
    </row>
    <row r="106" spans="1:12" ht="22" customHeight="1" x14ac:dyDescent="0.3">
      <c r="A106" s="3"/>
      <c r="B106" s="77" t="s">
        <v>6</v>
      </c>
      <c r="C106" s="3"/>
      <c r="D106" s="3"/>
      <c r="E106" s="3"/>
      <c r="F106" s="3"/>
      <c r="G106" s="3"/>
      <c r="H106" s="3"/>
      <c r="I106" s="3"/>
      <c r="J106" s="3"/>
      <c r="K106" s="3"/>
      <c r="L106" s="14"/>
    </row>
    <row r="107" spans="1:12" ht="18" customHeight="1" x14ac:dyDescent="0.3">
      <c r="A107" s="3"/>
      <c r="B107" s="74"/>
      <c r="C107" s="6"/>
      <c r="D107" s="7"/>
      <c r="E107" s="70" t="s">
        <v>8</v>
      </c>
      <c r="F107" s="71"/>
      <c r="G107" s="72"/>
      <c r="H107" s="5" t="s">
        <v>9</v>
      </c>
      <c r="I107" s="70" t="s">
        <v>10</v>
      </c>
      <c r="J107" s="71"/>
      <c r="K107" s="72"/>
      <c r="L107" s="15" t="s">
        <v>9</v>
      </c>
    </row>
    <row r="108" spans="1:12" ht="5.15" customHeight="1" x14ac:dyDescent="0.3">
      <c r="A108" s="3"/>
      <c r="B108" s="74"/>
      <c r="C108" s="78"/>
      <c r="D108" s="3"/>
      <c r="E108" s="16"/>
      <c r="F108" s="16"/>
      <c r="G108" s="16"/>
      <c r="H108" s="10"/>
      <c r="I108" s="16"/>
      <c r="J108" s="16"/>
      <c r="K108" s="16"/>
      <c r="L108" s="14"/>
    </row>
    <row r="109" spans="1:12" ht="16" customHeight="1" x14ac:dyDescent="0.3">
      <c r="A109" s="3"/>
      <c r="B109" s="74"/>
      <c r="C109" s="69"/>
      <c r="D109" s="17" t="s">
        <v>31</v>
      </c>
      <c r="E109" s="16"/>
      <c r="F109" s="18">
        <v>10000</v>
      </c>
      <c r="G109" s="16"/>
      <c r="H109" s="11" t="s">
        <v>12</v>
      </c>
      <c r="I109" s="16"/>
      <c r="J109" s="19" t="s">
        <v>13</v>
      </c>
      <c r="K109" s="16"/>
      <c r="L109" s="20" t="s">
        <v>12</v>
      </c>
    </row>
    <row r="110" spans="1:12" ht="5.15" customHeight="1" x14ac:dyDescent="0.3">
      <c r="A110" s="3"/>
      <c r="B110" s="74"/>
      <c r="C110" s="79"/>
      <c r="D110" s="8"/>
      <c r="E110" s="9"/>
      <c r="F110" s="9"/>
      <c r="G110" s="9"/>
      <c r="H110" s="7"/>
      <c r="I110" s="9"/>
      <c r="J110" s="9"/>
      <c r="K110" s="9"/>
      <c r="L110" s="21"/>
    </row>
    <row r="111" spans="1:12" ht="5.15" customHeight="1" x14ac:dyDescent="0.3">
      <c r="A111" s="3"/>
      <c r="B111" s="74"/>
      <c r="C111" s="69"/>
      <c r="D111" s="3"/>
      <c r="E111" s="16"/>
      <c r="F111" s="16"/>
      <c r="G111" s="16"/>
      <c r="H111" s="12"/>
      <c r="I111" s="16"/>
      <c r="J111" s="16"/>
      <c r="K111" s="16"/>
      <c r="L111" s="14"/>
    </row>
    <row r="112" spans="1:12" ht="16" customHeight="1" x14ac:dyDescent="0.3">
      <c r="A112" s="3"/>
      <c r="B112" s="74"/>
      <c r="C112" s="69"/>
      <c r="D112" s="17" t="s">
        <v>32</v>
      </c>
      <c r="E112" s="16"/>
      <c r="F112" s="18">
        <v>10000</v>
      </c>
      <c r="G112" s="16"/>
      <c r="H112" s="11" t="s">
        <v>12</v>
      </c>
      <c r="I112" s="16"/>
      <c r="J112" s="19" t="s">
        <v>13</v>
      </c>
      <c r="K112" s="16"/>
      <c r="L112" s="20" t="s">
        <v>12</v>
      </c>
    </row>
    <row r="113" spans="1:12" ht="5.15" customHeight="1" thickBot="1" x14ac:dyDescent="0.35">
      <c r="A113" s="3"/>
      <c r="B113" s="75"/>
      <c r="C113" s="97"/>
      <c r="D113" s="26"/>
      <c r="E113" s="31"/>
      <c r="F113" s="31"/>
      <c r="G113" s="31"/>
      <c r="H113" s="30"/>
      <c r="I113" s="31"/>
      <c r="J113" s="31"/>
      <c r="K113" s="31"/>
      <c r="L113" s="27"/>
    </row>
    <row r="114" spans="1:12" ht="22" customHeight="1" x14ac:dyDescent="0.3">
      <c r="A114" s="3"/>
      <c r="B114" s="77" t="s">
        <v>18</v>
      </c>
      <c r="C114" s="3"/>
      <c r="D114" s="3"/>
      <c r="E114" s="3"/>
      <c r="F114" s="3"/>
      <c r="G114" s="3"/>
      <c r="H114" s="3"/>
      <c r="I114" s="3"/>
      <c r="J114" s="3"/>
      <c r="K114" s="3"/>
      <c r="L114" s="14"/>
    </row>
    <row r="115" spans="1:12" ht="18" customHeight="1" x14ac:dyDescent="0.3">
      <c r="A115" s="3"/>
      <c r="B115" s="74"/>
      <c r="C115" s="6"/>
      <c r="D115" s="7"/>
      <c r="E115" s="70" t="s">
        <v>8</v>
      </c>
      <c r="F115" s="71"/>
      <c r="G115" s="72"/>
      <c r="H115" s="5" t="s">
        <v>9</v>
      </c>
      <c r="I115" s="70" t="s">
        <v>10</v>
      </c>
      <c r="J115" s="71"/>
      <c r="K115" s="72"/>
      <c r="L115" s="15" t="s">
        <v>9</v>
      </c>
    </row>
    <row r="116" spans="1:12" ht="5.15" customHeight="1" x14ac:dyDescent="0.3">
      <c r="A116" s="3"/>
      <c r="B116" s="74"/>
      <c r="C116" s="78"/>
      <c r="D116" s="3"/>
      <c r="E116" s="16"/>
      <c r="F116" s="16"/>
      <c r="G116" s="16"/>
      <c r="H116" s="10"/>
      <c r="I116" s="16"/>
      <c r="J116" s="16"/>
      <c r="K116" s="16"/>
      <c r="L116" s="14"/>
    </row>
    <row r="117" spans="1:12" ht="16" customHeight="1" x14ac:dyDescent="0.3">
      <c r="A117" s="3"/>
      <c r="B117" s="74"/>
      <c r="C117" s="69"/>
      <c r="D117" s="17" t="s">
        <v>31</v>
      </c>
      <c r="E117" s="16"/>
      <c r="F117" s="18">
        <v>10000</v>
      </c>
      <c r="G117" s="16"/>
      <c r="H117" s="11" t="s">
        <v>12</v>
      </c>
      <c r="I117" s="16"/>
      <c r="J117" s="19" t="s">
        <v>13</v>
      </c>
      <c r="K117" s="16"/>
      <c r="L117" s="20" t="s">
        <v>12</v>
      </c>
    </row>
    <row r="118" spans="1:12" ht="5.15" customHeight="1" x14ac:dyDescent="0.3">
      <c r="A118" s="3"/>
      <c r="B118" s="74"/>
      <c r="C118" s="79"/>
      <c r="D118" s="8"/>
      <c r="E118" s="9"/>
      <c r="F118" s="9"/>
      <c r="G118" s="9"/>
      <c r="H118" s="7"/>
      <c r="I118" s="9"/>
      <c r="J118" s="9"/>
      <c r="K118" s="9"/>
      <c r="L118" s="21"/>
    </row>
    <row r="119" spans="1:12" ht="5.15" customHeight="1" x14ac:dyDescent="0.3">
      <c r="A119" s="3"/>
      <c r="B119" s="74"/>
      <c r="C119" s="69"/>
      <c r="D119" s="3"/>
      <c r="E119" s="16"/>
      <c r="F119" s="16"/>
      <c r="G119" s="16"/>
      <c r="H119" s="12"/>
      <c r="I119" s="16"/>
      <c r="J119" s="16"/>
      <c r="K119" s="16"/>
      <c r="L119" s="14"/>
    </row>
    <row r="120" spans="1:12" ht="16" customHeight="1" x14ac:dyDescent="0.3">
      <c r="A120" s="3"/>
      <c r="B120" s="74"/>
      <c r="C120" s="69"/>
      <c r="D120" s="17" t="s">
        <v>32</v>
      </c>
      <c r="E120" s="16"/>
      <c r="F120" s="18">
        <v>10000</v>
      </c>
      <c r="G120" s="16"/>
      <c r="H120" s="11" t="s">
        <v>12</v>
      </c>
      <c r="I120" s="16"/>
      <c r="J120" s="19" t="s">
        <v>13</v>
      </c>
      <c r="K120" s="16"/>
      <c r="L120" s="20" t="s">
        <v>12</v>
      </c>
    </row>
    <row r="121" spans="1:12" ht="5.15" customHeight="1" x14ac:dyDescent="0.3">
      <c r="A121" s="3"/>
      <c r="B121" s="101"/>
      <c r="C121" s="79"/>
      <c r="D121" s="8"/>
      <c r="E121" s="9"/>
      <c r="F121" s="9"/>
      <c r="G121" s="9"/>
      <c r="H121" s="7"/>
      <c r="I121" s="9"/>
      <c r="J121" s="9"/>
      <c r="K121" s="9"/>
      <c r="L121" s="21"/>
    </row>
    <row r="122" spans="1:12" ht="15" customHeight="1" x14ac:dyDescent="0.3">
      <c r="A122" s="3"/>
      <c r="B122" s="3"/>
      <c r="C122" s="3"/>
      <c r="D122" s="3"/>
      <c r="E122" s="3"/>
      <c r="F122" s="3"/>
      <c r="G122" s="3"/>
      <c r="H122" s="3"/>
      <c r="I122" s="3"/>
      <c r="J122" s="3"/>
      <c r="K122" s="3"/>
      <c r="L122" s="3"/>
    </row>
    <row r="123" spans="1:12" x14ac:dyDescent="0.3">
      <c r="A123" s="3"/>
      <c r="B123" s="3"/>
      <c r="C123" s="3"/>
      <c r="D123" s="3"/>
      <c r="E123" s="3"/>
      <c r="F123" s="3"/>
      <c r="G123" s="3"/>
      <c r="H123" s="3"/>
      <c r="I123" s="3"/>
      <c r="J123" s="3"/>
      <c r="K123" s="3"/>
      <c r="L123" s="3"/>
    </row>
    <row r="124" spans="1:12" ht="28.4" customHeight="1" x14ac:dyDescent="0.3">
      <c r="A124" s="3"/>
      <c r="B124" s="98" t="s">
        <v>33</v>
      </c>
      <c r="C124" s="99"/>
      <c r="D124" s="99"/>
      <c r="E124" s="99"/>
      <c r="F124" s="99"/>
      <c r="G124" s="99"/>
      <c r="H124" s="99"/>
      <c r="I124" s="99"/>
      <c r="J124" s="99"/>
      <c r="K124" s="99"/>
      <c r="L124" s="100"/>
    </row>
    <row r="125" spans="1:12" ht="18" customHeight="1" x14ac:dyDescent="0.3">
      <c r="A125" s="3"/>
      <c r="B125" s="93"/>
      <c r="C125" s="3"/>
      <c r="D125" s="3"/>
      <c r="E125" s="3"/>
      <c r="F125" s="3"/>
      <c r="G125" s="3"/>
      <c r="H125" s="3"/>
      <c r="I125" s="3"/>
      <c r="J125" s="3"/>
      <c r="K125" s="3"/>
      <c r="L125" s="12"/>
    </row>
    <row r="126" spans="1:12" ht="17.149999999999999" customHeight="1" x14ac:dyDescent="0.3">
      <c r="A126" s="3"/>
      <c r="B126" s="93"/>
      <c r="C126" s="6"/>
      <c r="D126" s="7"/>
      <c r="E126" s="70" t="s">
        <v>10</v>
      </c>
      <c r="F126" s="71"/>
      <c r="G126" s="72"/>
      <c r="H126" s="70" t="s">
        <v>9</v>
      </c>
      <c r="I126" s="71"/>
      <c r="J126" s="71"/>
      <c r="K126" s="71"/>
      <c r="L126" s="72"/>
    </row>
    <row r="127" spans="1:12" ht="5.15" customHeight="1" x14ac:dyDescent="0.3">
      <c r="A127" s="3"/>
      <c r="B127" s="93"/>
      <c r="C127" s="78"/>
      <c r="D127" s="3"/>
      <c r="E127" s="16"/>
      <c r="F127" s="16"/>
      <c r="G127" s="16"/>
      <c r="H127" s="3"/>
      <c r="I127" s="3"/>
      <c r="J127" s="3"/>
      <c r="K127" s="3"/>
      <c r="L127" s="12"/>
    </row>
    <row r="128" spans="1:12" ht="15.75" customHeight="1" x14ac:dyDescent="0.3">
      <c r="A128" s="3"/>
      <c r="B128" s="93"/>
      <c r="C128" s="69"/>
      <c r="D128" s="17" t="s">
        <v>11</v>
      </c>
      <c r="E128" s="16"/>
      <c r="F128" s="39" t="s">
        <v>13</v>
      </c>
      <c r="G128" s="16"/>
      <c r="H128" s="95" t="s">
        <v>12</v>
      </c>
      <c r="I128" s="95"/>
      <c r="J128" s="95"/>
      <c r="K128" s="95"/>
      <c r="L128" s="96"/>
    </row>
    <row r="129" spans="1:12" ht="5.15" customHeight="1" x14ac:dyDescent="0.3">
      <c r="A129" s="3"/>
      <c r="B129" s="93"/>
      <c r="C129" s="79"/>
      <c r="D129" s="8"/>
      <c r="E129" s="9"/>
      <c r="F129" s="9"/>
      <c r="G129" s="9"/>
      <c r="H129" s="8"/>
      <c r="I129" s="8"/>
      <c r="J129" s="8"/>
      <c r="K129" s="8"/>
      <c r="L129" s="7"/>
    </row>
    <row r="130" spans="1:12" ht="5.15" customHeight="1" x14ac:dyDescent="0.3">
      <c r="A130" s="3"/>
      <c r="B130" s="93"/>
      <c r="C130" s="69"/>
      <c r="D130" s="3"/>
      <c r="E130" s="16"/>
      <c r="F130" s="16"/>
      <c r="G130" s="16"/>
      <c r="H130" s="3"/>
      <c r="I130" s="3"/>
      <c r="J130" s="3"/>
      <c r="K130" s="3"/>
      <c r="L130" s="12"/>
    </row>
    <row r="131" spans="1:12" ht="15.75" customHeight="1" x14ac:dyDescent="0.3">
      <c r="A131" s="3"/>
      <c r="B131" s="93"/>
      <c r="C131" s="69"/>
      <c r="D131" s="17" t="s">
        <v>34</v>
      </c>
      <c r="E131" s="16"/>
      <c r="F131" s="16"/>
      <c r="G131" s="16"/>
      <c r="H131" s="3"/>
      <c r="I131" s="3"/>
      <c r="J131" s="3"/>
      <c r="K131" s="3"/>
      <c r="L131" s="12"/>
    </row>
    <row r="132" spans="1:12" ht="22" customHeight="1" x14ac:dyDescent="0.3">
      <c r="A132" s="3"/>
      <c r="B132" s="93"/>
      <c r="C132" s="13"/>
      <c r="D132" s="3"/>
      <c r="E132" s="3"/>
      <c r="F132" s="3"/>
      <c r="G132" s="3"/>
      <c r="H132" s="3"/>
      <c r="I132" s="3"/>
      <c r="J132" s="3"/>
      <c r="K132" s="3"/>
      <c r="L132" s="12"/>
    </row>
    <row r="133" spans="1:12" ht="5.15" customHeight="1" x14ac:dyDescent="0.3">
      <c r="A133" s="3"/>
      <c r="B133" s="94"/>
      <c r="C133" s="32"/>
      <c r="D133" s="8"/>
      <c r="E133" s="8"/>
      <c r="F133" s="8"/>
      <c r="G133" s="8"/>
      <c r="H133" s="8"/>
      <c r="I133" s="8"/>
      <c r="J133" s="8"/>
      <c r="K133" s="8"/>
      <c r="L133" s="7"/>
    </row>
    <row r="134" spans="1:12" x14ac:dyDescent="0.3">
      <c r="A134" s="3"/>
      <c r="B134" s="3"/>
      <c r="C134" s="3"/>
      <c r="D134" s="3"/>
      <c r="E134" s="3"/>
      <c r="F134" s="3"/>
      <c r="G134" s="3"/>
      <c r="H134" s="3"/>
      <c r="I134" s="3"/>
      <c r="J134" s="3"/>
      <c r="K134" s="3"/>
      <c r="L134" s="3"/>
    </row>
    <row r="135" spans="1:12" x14ac:dyDescent="0.3">
      <c r="A135" s="3"/>
      <c r="B135" s="3"/>
      <c r="C135" s="3"/>
      <c r="D135" s="3"/>
      <c r="E135" s="3"/>
      <c r="F135" s="3"/>
      <c r="G135" s="3"/>
      <c r="H135" s="3"/>
      <c r="I135" s="3"/>
      <c r="J135" s="3"/>
      <c r="K135" s="3"/>
      <c r="L135" s="3"/>
    </row>
    <row r="136" spans="1:12" ht="28.4" customHeight="1" x14ac:dyDescent="0.3">
      <c r="A136" s="3"/>
      <c r="B136" s="3"/>
      <c r="C136" s="3"/>
      <c r="D136" s="3"/>
      <c r="E136" s="3"/>
      <c r="F136" s="3"/>
      <c r="G136" s="3"/>
      <c r="H136" s="3"/>
      <c r="I136" s="3"/>
      <c r="J136" s="3"/>
      <c r="K136" s="3"/>
      <c r="L136" s="3"/>
    </row>
    <row r="137" spans="1:12" ht="28.4" customHeight="1" x14ac:dyDescent="0.3">
      <c r="A137" s="3"/>
      <c r="B137" s="3"/>
      <c r="C137" s="3"/>
      <c r="D137" s="3"/>
      <c r="E137" s="3"/>
      <c r="F137" s="3"/>
      <c r="G137" s="3"/>
      <c r="H137" s="3"/>
      <c r="I137" s="3"/>
      <c r="J137" s="3"/>
      <c r="K137" s="3"/>
      <c r="L137" s="3"/>
    </row>
    <row r="138" spans="1:12" ht="18" customHeight="1" x14ac:dyDescent="0.3">
      <c r="A138" s="3"/>
      <c r="B138" s="3"/>
      <c r="C138" s="3"/>
      <c r="D138" s="3"/>
      <c r="E138" s="3"/>
      <c r="F138" s="3"/>
      <c r="G138" s="3"/>
      <c r="H138" s="3"/>
      <c r="I138" s="3"/>
      <c r="J138" s="3"/>
      <c r="K138" s="3"/>
      <c r="L138" s="3"/>
    </row>
    <row r="139" spans="1:12" ht="17.149999999999999" customHeight="1" x14ac:dyDescent="0.3">
      <c r="A139" s="3"/>
      <c r="B139" s="3"/>
      <c r="C139" s="3"/>
      <c r="D139" s="3"/>
      <c r="E139" s="3"/>
      <c r="F139" s="3"/>
      <c r="G139" s="3"/>
      <c r="H139" s="3"/>
      <c r="I139" s="3"/>
      <c r="J139" s="3"/>
      <c r="K139" s="3"/>
      <c r="L139" s="3"/>
    </row>
    <row r="140" spans="1:12" ht="5.15" customHeight="1" x14ac:dyDescent="0.3">
      <c r="A140" s="3"/>
      <c r="B140" s="3"/>
      <c r="C140" s="3"/>
      <c r="D140" s="3"/>
      <c r="E140" s="3"/>
      <c r="F140" s="3"/>
      <c r="G140" s="3"/>
      <c r="H140" s="3"/>
      <c r="I140" s="3"/>
      <c r="J140" s="3"/>
      <c r="K140" s="3"/>
      <c r="L140" s="3"/>
    </row>
    <row r="141" spans="1:12" ht="15.75" customHeight="1" x14ac:dyDescent="0.3"/>
    <row r="142" spans="1:12" ht="5.15" customHeight="1" x14ac:dyDescent="0.3"/>
    <row r="143" spans="1:12" ht="5.15" customHeight="1" x14ac:dyDescent="0.3"/>
    <row r="144" spans="1:12" ht="15.75" customHeight="1" x14ac:dyDescent="0.3"/>
    <row r="145" ht="5.15" customHeight="1" x14ac:dyDescent="0.3"/>
  </sheetData>
  <sheetProtection algorithmName="SHA-512" hashValue="48lEJnUnFPKAbLNXOhoQfJIXfVPwod1ZEqXCpl0NjSumy8XSGEk9P8WVSlDnrnf2vzXAZGAoBZbmWOXKdGj6+A==" saltValue="UW1PHpq2BlVepRZKJRUoFQ==" spinCount="100000" sheet="1" objects="1" scenarios="1" formatCells="0" formatColumns="0" formatRows="0"/>
  <mergeCells count="59">
    <mergeCell ref="Q7:Q19"/>
    <mergeCell ref="Q22:Q29"/>
    <mergeCell ref="Q33:Q39"/>
    <mergeCell ref="C127:C129"/>
    <mergeCell ref="C130:C131"/>
    <mergeCell ref="E126:G126"/>
    <mergeCell ref="H126:L126"/>
    <mergeCell ref="B104:L104"/>
    <mergeCell ref="B105:L105"/>
    <mergeCell ref="C59:C61"/>
    <mergeCell ref="C62:C64"/>
    <mergeCell ref="C65:C67"/>
    <mergeCell ref="C68:C70"/>
    <mergeCell ref="C71:C72"/>
    <mergeCell ref="E55:G55"/>
    <mergeCell ref="C92:C94"/>
    <mergeCell ref="B125:B133"/>
    <mergeCell ref="H128:L128"/>
    <mergeCell ref="C108:C110"/>
    <mergeCell ref="C111:C113"/>
    <mergeCell ref="E107:G107"/>
    <mergeCell ref="I107:K107"/>
    <mergeCell ref="B106:B113"/>
    <mergeCell ref="B124:L124"/>
    <mergeCell ref="C116:C118"/>
    <mergeCell ref="C119:C121"/>
    <mergeCell ref="E115:G115"/>
    <mergeCell ref="I115:K115"/>
    <mergeCell ref="B114:B121"/>
    <mergeCell ref="C95:C96"/>
    <mergeCell ref="E79:G79"/>
    <mergeCell ref="I79:K79"/>
    <mergeCell ref="B78:B101"/>
    <mergeCell ref="C56:C58"/>
    <mergeCell ref="C83:C85"/>
    <mergeCell ref="C86:C88"/>
    <mergeCell ref="C89:C91"/>
    <mergeCell ref="I55:K55"/>
    <mergeCell ref="B54:B77"/>
    <mergeCell ref="B52:L52"/>
    <mergeCell ref="B53:L53"/>
    <mergeCell ref="C80:C82"/>
    <mergeCell ref="B1:L1"/>
    <mergeCell ref="B5:L5"/>
    <mergeCell ref="B6:L6"/>
    <mergeCell ref="C10:C12"/>
    <mergeCell ref="C13:C15"/>
    <mergeCell ref="E9:G9"/>
    <mergeCell ref="I9:K9"/>
    <mergeCell ref="C37:C38"/>
    <mergeCell ref="E30:G30"/>
    <mergeCell ref="I30:K30"/>
    <mergeCell ref="B7:B27"/>
    <mergeCell ref="D16:D17"/>
    <mergeCell ref="C16:C17"/>
    <mergeCell ref="B28:B48"/>
    <mergeCell ref="D37:D38"/>
    <mergeCell ref="C31:C33"/>
    <mergeCell ref="C34:C36"/>
  </mergeCells>
  <pageMargins left="0.7" right="0.7" top="0.75" bottom="0.75" header="0.3" footer="0.3"/>
  <pageSetup paperSize="9" orientation="portrait" r:id="rId1"/>
  <customProperties>
    <customPr name="EpmWorksheetKeyString_GUID" r:id="rId2"/>
  </customProperties>
  <drawing r:id="rId3"/>
  <legacyDrawing r:id="rId4"/>
  <controls>
    <mc:AlternateContent xmlns:mc="http://schemas.openxmlformats.org/markup-compatibility/2006">
      <mc:Choice Requires="x14">
        <control shapeId="2101" r:id="rId5" name="cbApplyPageHeaderFormatting">
          <controlPr defaultSize="0" autoFill="0" autoLine="0" autoPict="0" r:id="rId6">
            <anchor moveWithCells="1">
              <from>
                <xdr:col>7</xdr:col>
                <xdr:colOff>1524000</xdr:colOff>
                <xdr:row>123</xdr:row>
                <xdr:rowOff>57150</xdr:rowOff>
              </from>
              <to>
                <xdr:col>7</xdr:col>
                <xdr:colOff>1651000</xdr:colOff>
                <xdr:row>123</xdr:row>
                <xdr:rowOff>336550</xdr:rowOff>
              </to>
            </anchor>
          </controlPr>
        </control>
      </mc:Choice>
      <mc:Fallback>
        <control shapeId="2101" r:id="rId5" name="cbApplyPageHeaderFormatting"/>
      </mc:Fallback>
    </mc:AlternateContent>
    <mc:AlternateContent xmlns:mc="http://schemas.openxmlformats.org/markup-compatibility/2006">
      <mc:Choice Requires="x14">
        <control shapeId="2093" r:id="rId7" name="cbApplyOddEvenFormatting">
          <controlPr defaultSize="0" autoFill="0" autoLine="0" autoPict="0" r:id="rId8">
            <anchor moveWithCells="1">
              <from>
                <xdr:col>7</xdr:col>
                <xdr:colOff>1676400</xdr:colOff>
                <xdr:row>103</xdr:row>
                <xdr:rowOff>57150</xdr:rowOff>
              </from>
              <to>
                <xdr:col>7</xdr:col>
                <xdr:colOff>1803400</xdr:colOff>
                <xdr:row>103</xdr:row>
                <xdr:rowOff>336550</xdr:rowOff>
              </to>
            </anchor>
          </controlPr>
        </control>
      </mc:Choice>
      <mc:Fallback>
        <control shapeId="2093" r:id="rId7" name="cbApplyOddEvenFormatting"/>
      </mc:Fallback>
    </mc:AlternateContent>
    <mc:AlternateContent xmlns:mc="http://schemas.openxmlformats.org/markup-compatibility/2006">
      <mc:Choice Requires="x14">
        <control shapeId="2075" r:id="rId9" name="cbApplyMemberFormatting">
          <controlPr defaultSize="0" autoFill="0" autoLine="0" autoPict="0" r:id="rId10">
            <anchor moveWithCells="1">
              <from>
                <xdr:col>9</xdr:col>
                <xdr:colOff>165100</xdr:colOff>
                <xdr:row>51</xdr:row>
                <xdr:rowOff>57150</xdr:rowOff>
              </from>
              <to>
                <xdr:col>9</xdr:col>
                <xdr:colOff>298450</xdr:colOff>
                <xdr:row>51</xdr:row>
                <xdr:rowOff>336550</xdr:rowOff>
              </to>
            </anchor>
          </controlPr>
        </control>
      </mc:Choice>
      <mc:Fallback>
        <control shapeId="2075" r:id="rId9" name="cbApplyMemberFormatting"/>
      </mc:Fallback>
    </mc:AlternateContent>
    <mc:AlternateContent xmlns:mc="http://schemas.openxmlformats.org/markup-compatibility/2006">
      <mc:Choice Requires="x14">
        <control shapeId="2049" r:id="rId11" name="cbApplyLevelFormatting">
          <controlPr defaultSize="0" autoFill="0" autoLine="0" autoPict="0" r:id="rId12">
            <anchor moveWithCells="1">
              <from>
                <xdr:col>7</xdr:col>
                <xdr:colOff>1485900</xdr:colOff>
                <xdr:row>4</xdr:row>
                <xdr:rowOff>57150</xdr:rowOff>
              </from>
              <to>
                <xdr:col>7</xdr:col>
                <xdr:colOff>1612900</xdr:colOff>
                <xdr:row>4</xdr:row>
                <xdr:rowOff>336550</xdr:rowOff>
              </to>
            </anchor>
          </controlPr>
        </control>
      </mc:Choice>
      <mc:Fallback>
        <control shapeId="2049" r:id="rId11" name="cbApplyLevelFormatting"/>
      </mc:Fallback>
    </mc:AlternateContent>
    <mc:AlternateContent xmlns:mc="http://schemas.openxmlformats.org/markup-compatibility/2006">
      <mc:Choice Requires="x14">
        <control shapeId="2050" r:id="rId13" name="Group Box 2">
          <controlPr defaultSize="0" autoPict="0">
            <anchor moveWithCells="1">
              <from>
                <xdr:col>1</xdr:col>
                <xdr:colOff>0</xdr:colOff>
                <xdr:row>4</xdr:row>
                <xdr:rowOff>336550</xdr:rowOff>
              </from>
              <to>
                <xdr:col>3</xdr:col>
                <xdr:colOff>2546350</xdr:colOff>
                <xdr:row>6</xdr:row>
                <xdr:rowOff>0</xdr:rowOff>
              </to>
            </anchor>
          </controlPr>
        </control>
      </mc:Choice>
    </mc:AlternateContent>
    <mc:AlternateContent xmlns:mc="http://schemas.openxmlformats.org/markup-compatibility/2006">
      <mc:Choice Requires="x14">
        <control shapeId="2051" r:id="rId14" name="obLevelRowFirst">
          <controlPr defaultSize="0" autoFill="0" autoLine="0" autoPict="0" macro="_xll.FPMXLClient.TechnicalCategory.ButtonActionInEPMClientFormattingSheet">
            <anchor moveWithCells="1">
              <from>
                <xdr:col>3</xdr:col>
                <xdr:colOff>228600</xdr:colOff>
                <xdr:row>5</xdr:row>
                <xdr:rowOff>57150</xdr:rowOff>
              </from>
              <to>
                <xdr:col>3</xdr:col>
                <xdr:colOff>2355850</xdr:colOff>
                <xdr:row>5</xdr:row>
                <xdr:rowOff>266700</xdr:rowOff>
              </to>
            </anchor>
          </controlPr>
        </control>
      </mc:Choice>
    </mc:AlternateContent>
    <mc:AlternateContent xmlns:mc="http://schemas.openxmlformats.org/markup-compatibility/2006">
      <mc:Choice Requires="x14">
        <control shapeId="2052" r:id="rId15" name="obLevelColumnFirst">
          <controlPr defaultSize="0" autoFill="0" autoLine="0" autoPict="0" macro="_xll.FPMXLClient.TechnicalCategory.ButtonActionInEPMClientFormattingSheet">
            <anchor moveWithCells="1">
              <from>
                <xdr:col>1</xdr:col>
                <xdr:colOff>209550</xdr:colOff>
                <xdr:row>5</xdr:row>
                <xdr:rowOff>57150</xdr:rowOff>
              </from>
              <to>
                <xdr:col>3</xdr:col>
                <xdr:colOff>203200</xdr:colOff>
                <xdr:row>5</xdr:row>
                <xdr:rowOff>266700</xdr:rowOff>
              </to>
            </anchor>
          </controlPr>
        </control>
      </mc:Choice>
    </mc:AlternateContent>
    <mc:AlternateContent xmlns:mc="http://schemas.openxmlformats.org/markup-compatibility/2006">
      <mc:Choice Requires="x14">
        <control shapeId="2053" r:id="rId16" name="Group Box 5">
          <controlPr defaultSize="0" autoPict="0">
            <anchor moveWithCells="1">
              <from>
                <xdr:col>3</xdr:col>
                <xdr:colOff>2489200</xdr:colOff>
                <xdr:row>4</xdr:row>
                <xdr:rowOff>336550</xdr:rowOff>
              </from>
              <to>
                <xdr:col>8</xdr:col>
                <xdr:colOff>0</xdr:colOff>
                <xdr:row>6</xdr:row>
                <xdr:rowOff>0</xdr:rowOff>
              </to>
            </anchor>
          </controlPr>
        </control>
      </mc:Choice>
    </mc:AlternateContent>
    <mc:AlternateContent xmlns:mc="http://schemas.openxmlformats.org/markup-compatibility/2006">
      <mc:Choice Requires="x14">
        <control shapeId="2054" r:id="rId17" name="obRelativeLevelHierarchy">
          <controlPr defaultSize="0" autoFill="0" autoLine="0" autoPict="0" macro="_xll.FPMXLClient.TechnicalCategory.ButtonActionInEPMClientFormattingSheet">
            <anchor moveWithCells="1">
              <from>
                <xdr:col>3</xdr:col>
                <xdr:colOff>3962400</xdr:colOff>
                <xdr:row>5</xdr:row>
                <xdr:rowOff>57150</xdr:rowOff>
              </from>
              <to>
                <xdr:col>5</xdr:col>
                <xdr:colOff>241300</xdr:colOff>
                <xdr:row>5</xdr:row>
                <xdr:rowOff>266700</xdr:rowOff>
              </to>
            </anchor>
          </controlPr>
        </control>
      </mc:Choice>
    </mc:AlternateContent>
    <mc:AlternateContent xmlns:mc="http://schemas.openxmlformats.org/markup-compatibility/2006">
      <mc:Choice Requires="x14">
        <control shapeId="2055" r:id="rId18" name="obDatabaseLevelHierarchy">
          <controlPr defaultSize="0" autoFill="0" autoLine="0" autoPict="0" macro="_xll.FPMXLClient.TechnicalCategory.ButtonActionInEPMClientFormattingSheet">
            <anchor moveWithCells="1">
              <from>
                <xdr:col>3</xdr:col>
                <xdr:colOff>2514600</xdr:colOff>
                <xdr:row>5</xdr:row>
                <xdr:rowOff>57150</xdr:rowOff>
              </from>
              <to>
                <xdr:col>3</xdr:col>
                <xdr:colOff>3943350</xdr:colOff>
                <xdr:row>5</xdr:row>
                <xdr:rowOff>266700</xdr:rowOff>
              </to>
            </anchor>
          </controlPr>
        </control>
      </mc:Choice>
    </mc:AlternateContent>
    <mc:AlternateContent xmlns:mc="http://schemas.openxmlformats.org/markup-compatibility/2006">
      <mc:Choice Requires="x14">
        <control shapeId="2056" r:id="rId19" name="cbApplyLevelFromTopToBottom">
          <controlPr defaultSize="0" autoFill="0" autoLine="0" autoPict="0">
            <anchor moveWithCells="1">
              <from>
                <xdr:col>5</xdr:col>
                <xdr:colOff>304800</xdr:colOff>
                <xdr:row>4</xdr:row>
                <xdr:rowOff>336550</xdr:rowOff>
              </from>
              <to>
                <xdr:col>11</xdr:col>
                <xdr:colOff>2781300</xdr:colOff>
                <xdr:row>5</xdr:row>
                <xdr:rowOff>323850</xdr:rowOff>
              </to>
            </anchor>
          </controlPr>
        </control>
      </mc:Choice>
    </mc:AlternateContent>
    <mc:AlternateContent xmlns:mc="http://schemas.openxmlformats.org/markup-compatibility/2006">
      <mc:Choice Requires="x14">
        <control shapeId="2057" r:id="rId20" name="LVL1tbFormattingByLevel">
          <controlPr defaultSize="0" autoFill="0" autoPict="0">
            <anchor moveWithCells="1" sizeWithCells="1">
              <from>
                <xdr:col>10</xdr:col>
                <xdr:colOff>19050</xdr:colOff>
                <xdr:row>27</xdr:row>
                <xdr:rowOff>146050</xdr:rowOff>
              </from>
              <to>
                <xdr:col>11</xdr:col>
                <xdr:colOff>1289050</xdr:colOff>
                <xdr:row>28</xdr:row>
                <xdr:rowOff>127000</xdr:rowOff>
              </to>
            </anchor>
          </controlPr>
        </control>
      </mc:Choice>
    </mc:AlternateContent>
    <mc:AlternateContent xmlns:mc="http://schemas.openxmlformats.org/markup-compatibility/2006">
      <mc:Choice Requires="x14">
        <control shapeId="2058" r:id="rId21" name="Group Box 10">
          <controlPr defaultSize="0" autoPict="0">
            <anchor moveWithCells="1">
              <from>
                <xdr:col>11</xdr:col>
                <xdr:colOff>12700</xdr:colOff>
                <xdr:row>27</xdr:row>
                <xdr:rowOff>0</xdr:rowOff>
              </from>
              <to>
                <xdr:col>12</xdr:col>
                <xdr:colOff>12700</xdr:colOff>
                <xdr:row>29</xdr:row>
                <xdr:rowOff>0</xdr:rowOff>
              </to>
            </anchor>
          </controlPr>
        </control>
      </mc:Choice>
    </mc:AlternateContent>
    <mc:AlternateContent xmlns:mc="http://schemas.openxmlformats.org/markup-compatibility/2006">
      <mc:Choice Requires="x14">
        <control shapeId="2059" r:id="rId22" name="obLevelOuterFirst">
          <controlPr defaultSize="0" autoFill="0" autoLine="0" autoPict="0">
            <anchor moveWithCells="1">
              <from>
                <xdr:col>11</xdr:col>
                <xdr:colOff>914400</xdr:colOff>
                <xdr:row>27</xdr:row>
                <xdr:rowOff>241300</xdr:rowOff>
              </from>
              <to>
                <xdr:col>11</xdr:col>
                <xdr:colOff>2298700</xdr:colOff>
                <xdr:row>28</xdr:row>
                <xdr:rowOff>171450</xdr:rowOff>
              </to>
            </anchor>
          </controlPr>
        </control>
      </mc:Choice>
    </mc:AlternateContent>
    <mc:AlternateContent xmlns:mc="http://schemas.openxmlformats.org/markup-compatibility/2006">
      <mc:Choice Requires="x14">
        <control shapeId="2060" r:id="rId23" name="obLevelInnerFirst">
          <controlPr defaultSize="0" autoFill="0" autoLine="0" autoPict="0">
            <anchor moveWithCells="1">
              <from>
                <xdr:col>11</xdr:col>
                <xdr:colOff>914400</xdr:colOff>
                <xdr:row>27</xdr:row>
                <xdr:rowOff>19050</xdr:rowOff>
              </from>
              <to>
                <xdr:col>11</xdr:col>
                <xdr:colOff>2298700</xdr:colOff>
                <xdr:row>27</xdr:row>
                <xdr:rowOff>247650</xdr:rowOff>
              </to>
            </anchor>
          </controlPr>
        </control>
      </mc:Choice>
    </mc:AlternateContent>
    <mc:AlternateContent xmlns:mc="http://schemas.openxmlformats.org/markup-compatibility/2006">
      <mc:Choice Requires="x14">
        <control shapeId="2061" r:id="rId24" name="cbUseDefaultLevelFirst">
          <controlPr defaultSize="0" autoFill="0" autoLine="0" autoPict="0">
            <anchor moveWithCells="1">
              <from>
                <xdr:col>2</xdr:col>
                <xdr:colOff>127000</xdr:colOff>
                <xdr:row>30</xdr:row>
                <xdr:rowOff>0</xdr:rowOff>
              </from>
              <to>
                <xdr:col>2</xdr:col>
                <xdr:colOff>1162050</xdr:colOff>
                <xdr:row>32</xdr:row>
                <xdr:rowOff>38100</xdr:rowOff>
              </to>
            </anchor>
          </controlPr>
        </control>
      </mc:Choice>
    </mc:AlternateContent>
    <mc:AlternateContent xmlns:mc="http://schemas.openxmlformats.org/markup-compatibility/2006">
      <mc:Choice Requires="x14">
        <control shapeId="2062" r:id="rId25" name="cbUseLeafLevelFirst">
          <controlPr defaultSize="0" autoFill="0" autoLine="0" autoPict="0">
            <anchor moveWithCells="1">
              <from>
                <xdr:col>2</xdr:col>
                <xdr:colOff>127000</xdr:colOff>
                <xdr:row>33</xdr:row>
                <xdr:rowOff>0</xdr:rowOff>
              </from>
              <to>
                <xdr:col>2</xdr:col>
                <xdr:colOff>1162050</xdr:colOff>
                <xdr:row>35</xdr:row>
                <xdr:rowOff>38100</xdr:rowOff>
              </to>
            </anchor>
          </controlPr>
        </control>
      </mc:Choice>
    </mc:AlternateContent>
    <mc:AlternateContent xmlns:mc="http://schemas.openxmlformats.org/markup-compatibility/2006">
      <mc:Choice Requires="x14">
        <control shapeId="2063" r:id="rId26" name="cbUseSpecificLevelFirst">
          <controlPr defaultSize="0" autoFill="0" autoLine="0" autoPict="0">
            <anchor moveWithCells="1">
              <from>
                <xdr:col>2</xdr:col>
                <xdr:colOff>127000</xdr:colOff>
                <xdr:row>36</xdr:row>
                <xdr:rowOff>38100</xdr:rowOff>
              </from>
              <to>
                <xdr:col>2</xdr:col>
                <xdr:colOff>1162050</xdr:colOff>
                <xdr:row>37</xdr:row>
                <xdr:rowOff>114300</xdr:rowOff>
              </to>
            </anchor>
          </controlPr>
        </control>
      </mc:Choice>
    </mc:AlternateContent>
    <mc:AlternateContent xmlns:mc="http://schemas.openxmlformats.org/markup-compatibility/2006">
      <mc:Choice Requires="x14">
        <control shapeId="2064" r:id="rId27" name="AddLevelFirst">
          <controlPr defaultSize="0" print="0" autoFill="0" autoPict="0" macro="_xll.FPMXLClient.TechnicalCategory.ButtonActionInEPMClientFormattingSheet">
            <anchor moveWithCells="1" sizeWithCells="1">
              <from>
                <xdr:col>3</xdr:col>
                <xdr:colOff>57150</xdr:colOff>
                <xdr:row>46</xdr:row>
                <xdr:rowOff>38100</xdr:rowOff>
              </from>
              <to>
                <xdr:col>3</xdr:col>
                <xdr:colOff>2432050</xdr:colOff>
                <xdr:row>47</xdr:row>
                <xdr:rowOff>0</xdr:rowOff>
              </to>
            </anchor>
          </controlPr>
        </control>
      </mc:Choice>
    </mc:AlternateContent>
    <mc:AlternateContent xmlns:mc="http://schemas.openxmlformats.org/markup-compatibility/2006">
      <mc:Choice Requires="x14">
        <control shapeId="2065" r:id="rId28" name="RemoveLevelFirst">
          <controlPr defaultSize="0" print="0" autoFill="0" autoPict="0" macro="_xll.FPMXLClient.TechnicalCategory.ButtonActionInEPMClientFormattingSheet">
            <anchor moveWithCells="1" sizeWithCells="1">
              <from>
                <xdr:col>3</xdr:col>
                <xdr:colOff>2533650</xdr:colOff>
                <xdr:row>46</xdr:row>
                <xdr:rowOff>38100</xdr:rowOff>
              </from>
              <to>
                <xdr:col>3</xdr:col>
                <xdr:colOff>4908550</xdr:colOff>
                <xdr:row>47</xdr:row>
                <xdr:rowOff>0</xdr:rowOff>
              </to>
            </anchor>
          </controlPr>
        </control>
      </mc:Choice>
    </mc:AlternateContent>
    <mc:AlternateContent xmlns:mc="http://schemas.openxmlformats.org/markup-compatibility/2006">
      <mc:Choice Requires="x14">
        <control shapeId="2066" r:id="rId29" name="LVL2tbFormattingByLevel">
          <controlPr defaultSize="0" autoFill="0" autoPict="0">
            <anchor moveWithCells="1" sizeWithCells="1">
              <from>
                <xdr:col>10</xdr:col>
                <xdr:colOff>19050</xdr:colOff>
                <xdr:row>6</xdr:row>
                <xdr:rowOff>133350</xdr:rowOff>
              </from>
              <to>
                <xdr:col>11</xdr:col>
                <xdr:colOff>1289050</xdr:colOff>
                <xdr:row>7</xdr:row>
                <xdr:rowOff>127000</xdr:rowOff>
              </to>
            </anchor>
          </controlPr>
        </control>
      </mc:Choice>
    </mc:AlternateContent>
    <mc:AlternateContent xmlns:mc="http://schemas.openxmlformats.org/markup-compatibility/2006">
      <mc:Choice Requires="x14">
        <control shapeId="2067" r:id="rId30" name="Group Box 19">
          <controlPr defaultSize="0" autoPict="0">
            <anchor moveWithCells="1">
              <from>
                <xdr:col>11</xdr:col>
                <xdr:colOff>12700</xdr:colOff>
                <xdr:row>48</xdr:row>
                <xdr:rowOff>0</xdr:rowOff>
              </from>
              <to>
                <xdr:col>12</xdr:col>
                <xdr:colOff>12700</xdr:colOff>
                <xdr:row>50</xdr:row>
                <xdr:rowOff>88900</xdr:rowOff>
              </to>
            </anchor>
          </controlPr>
        </control>
      </mc:Choice>
    </mc:AlternateContent>
    <mc:AlternateContent xmlns:mc="http://schemas.openxmlformats.org/markup-compatibility/2006">
      <mc:Choice Requires="x14">
        <control shapeId="2068" r:id="rId31" name="obLevelOuterSecond">
          <controlPr defaultSize="0" autoFill="0" autoLine="0" autoPict="0">
            <anchor moveWithCells="1">
              <from>
                <xdr:col>11</xdr:col>
                <xdr:colOff>914400</xdr:colOff>
                <xdr:row>6</xdr:row>
                <xdr:rowOff>228600</xdr:rowOff>
              </from>
              <to>
                <xdr:col>11</xdr:col>
                <xdr:colOff>2298700</xdr:colOff>
                <xdr:row>7</xdr:row>
                <xdr:rowOff>171450</xdr:rowOff>
              </to>
            </anchor>
          </controlPr>
        </control>
      </mc:Choice>
    </mc:AlternateContent>
    <mc:AlternateContent xmlns:mc="http://schemas.openxmlformats.org/markup-compatibility/2006">
      <mc:Choice Requires="x14">
        <control shapeId="2069" r:id="rId32" name="obLevelInnerSecond">
          <controlPr defaultSize="0" autoFill="0" autoLine="0" autoPict="0">
            <anchor moveWithCells="1">
              <from>
                <xdr:col>11</xdr:col>
                <xdr:colOff>914400</xdr:colOff>
                <xdr:row>6</xdr:row>
                <xdr:rowOff>19050</xdr:rowOff>
              </from>
              <to>
                <xdr:col>11</xdr:col>
                <xdr:colOff>2298700</xdr:colOff>
                <xdr:row>6</xdr:row>
                <xdr:rowOff>241300</xdr:rowOff>
              </to>
            </anchor>
          </controlPr>
        </control>
      </mc:Choice>
    </mc:AlternateContent>
    <mc:AlternateContent xmlns:mc="http://schemas.openxmlformats.org/markup-compatibility/2006">
      <mc:Choice Requires="x14">
        <control shapeId="2070" r:id="rId33" name="cbUseDefaultLevelSecond">
          <controlPr defaultSize="0" autoFill="0" autoLine="0" autoPict="0">
            <anchor moveWithCells="1">
              <from>
                <xdr:col>2</xdr:col>
                <xdr:colOff>127000</xdr:colOff>
                <xdr:row>8</xdr:row>
                <xdr:rowOff>203200</xdr:rowOff>
              </from>
              <to>
                <xdr:col>2</xdr:col>
                <xdr:colOff>1162050</xdr:colOff>
                <xdr:row>11</xdr:row>
                <xdr:rowOff>19050</xdr:rowOff>
              </to>
            </anchor>
          </controlPr>
        </control>
      </mc:Choice>
    </mc:AlternateContent>
    <mc:AlternateContent xmlns:mc="http://schemas.openxmlformats.org/markup-compatibility/2006">
      <mc:Choice Requires="x14">
        <control shapeId="2071" r:id="rId34" name="cbUseLeafLevelSecond">
          <controlPr defaultSize="0" autoFill="0" autoLine="0" autoPict="0">
            <anchor moveWithCells="1">
              <from>
                <xdr:col>2</xdr:col>
                <xdr:colOff>127000</xdr:colOff>
                <xdr:row>12</xdr:row>
                <xdr:rowOff>0</xdr:rowOff>
              </from>
              <to>
                <xdr:col>2</xdr:col>
                <xdr:colOff>1162050</xdr:colOff>
                <xdr:row>14</xdr:row>
                <xdr:rowOff>50800</xdr:rowOff>
              </to>
            </anchor>
          </controlPr>
        </control>
      </mc:Choice>
    </mc:AlternateContent>
    <mc:AlternateContent xmlns:mc="http://schemas.openxmlformats.org/markup-compatibility/2006">
      <mc:Choice Requires="x14">
        <control shapeId="2072" r:id="rId35" name="cbUseSpecificLevelSecond">
          <controlPr defaultSize="0" autoFill="0" autoLine="0" autoPict="0">
            <anchor moveWithCells="1">
              <from>
                <xdr:col>2</xdr:col>
                <xdr:colOff>127000</xdr:colOff>
                <xdr:row>15</xdr:row>
                <xdr:rowOff>19050</xdr:rowOff>
              </from>
              <to>
                <xdr:col>2</xdr:col>
                <xdr:colOff>1162050</xdr:colOff>
                <xdr:row>16</xdr:row>
                <xdr:rowOff>114300</xdr:rowOff>
              </to>
            </anchor>
          </controlPr>
        </control>
      </mc:Choice>
    </mc:AlternateContent>
    <mc:AlternateContent xmlns:mc="http://schemas.openxmlformats.org/markup-compatibility/2006">
      <mc:Choice Requires="x14">
        <control shapeId="2073" r:id="rId36" name="AddLevelSecond">
          <controlPr defaultSize="0" print="0" autoFill="0" autoPict="0" macro="_xll.FPMXLClient.TechnicalCategory.ButtonActionInEPMClientFormattingSheet">
            <anchor moveWithCells="1" sizeWithCells="1">
              <from>
                <xdr:col>3</xdr:col>
                <xdr:colOff>57150</xdr:colOff>
                <xdr:row>25</xdr:row>
                <xdr:rowOff>12700</xdr:rowOff>
              </from>
              <to>
                <xdr:col>3</xdr:col>
                <xdr:colOff>2432050</xdr:colOff>
                <xdr:row>25</xdr:row>
                <xdr:rowOff>266700</xdr:rowOff>
              </to>
            </anchor>
          </controlPr>
        </control>
      </mc:Choice>
    </mc:AlternateContent>
    <mc:AlternateContent xmlns:mc="http://schemas.openxmlformats.org/markup-compatibility/2006">
      <mc:Choice Requires="x14">
        <control shapeId="2074" r:id="rId37" name="RemoveLevelSecond">
          <controlPr defaultSize="0" print="0" autoFill="0" autoPict="0" macro="_xll.FPMXLClient.TechnicalCategory.ButtonActionInEPMClientFormattingSheet">
            <anchor moveWithCells="1" sizeWithCells="1">
              <from>
                <xdr:col>3</xdr:col>
                <xdr:colOff>2533650</xdr:colOff>
                <xdr:row>25</xdr:row>
                <xdr:rowOff>12700</xdr:rowOff>
              </from>
              <to>
                <xdr:col>3</xdr:col>
                <xdr:colOff>4908550</xdr:colOff>
                <xdr:row>25</xdr:row>
                <xdr:rowOff>266700</xdr:rowOff>
              </to>
            </anchor>
          </controlPr>
        </control>
      </mc:Choice>
    </mc:AlternateContent>
    <mc:AlternateContent xmlns:mc="http://schemas.openxmlformats.org/markup-compatibility/2006">
      <mc:Choice Requires="x14">
        <control shapeId="2076" r:id="rId38" name="Group Box 28">
          <controlPr defaultSize="0" autoPict="0">
            <anchor moveWithCells="1">
              <from>
                <xdr:col>1</xdr:col>
                <xdr:colOff>0</xdr:colOff>
                <xdr:row>52</xdr:row>
                <xdr:rowOff>0</xdr:rowOff>
              </from>
              <to>
                <xdr:col>12</xdr:col>
                <xdr:colOff>12700</xdr:colOff>
                <xdr:row>53</xdr:row>
                <xdr:rowOff>0</xdr:rowOff>
              </to>
            </anchor>
          </controlPr>
        </control>
      </mc:Choice>
    </mc:AlternateContent>
    <mc:AlternateContent xmlns:mc="http://schemas.openxmlformats.org/markup-compatibility/2006">
      <mc:Choice Requires="x14">
        <control shapeId="2077" r:id="rId39" name="obMemberRowFirst">
          <controlPr defaultSize="0" autoFill="0" autoLine="0" autoPict="0" macro="_xll.FPMXLClient.TechnicalCategory.ButtonActionInEPMClientFormattingSheet">
            <anchor moveWithCells="1">
              <from>
                <xdr:col>3</xdr:col>
                <xdr:colOff>228600</xdr:colOff>
                <xdr:row>52</xdr:row>
                <xdr:rowOff>57150</xdr:rowOff>
              </from>
              <to>
                <xdr:col>3</xdr:col>
                <xdr:colOff>2355850</xdr:colOff>
                <xdr:row>52</xdr:row>
                <xdr:rowOff>279400</xdr:rowOff>
              </to>
            </anchor>
          </controlPr>
        </control>
      </mc:Choice>
    </mc:AlternateContent>
    <mc:AlternateContent xmlns:mc="http://schemas.openxmlformats.org/markup-compatibility/2006">
      <mc:Choice Requires="x14">
        <control shapeId="2078" r:id="rId40" name="obMemberColumnFirst">
          <controlPr defaultSize="0" autoFill="0" autoLine="0" autoPict="0" macro="_xll.FPMXLClient.TechnicalCategory.ButtonActionInEPMClientFormattingSheet">
            <anchor moveWithCells="1">
              <from>
                <xdr:col>1</xdr:col>
                <xdr:colOff>209550</xdr:colOff>
                <xdr:row>52</xdr:row>
                <xdr:rowOff>57150</xdr:rowOff>
              </from>
              <to>
                <xdr:col>3</xdr:col>
                <xdr:colOff>203200</xdr:colOff>
                <xdr:row>52</xdr:row>
                <xdr:rowOff>279400</xdr:rowOff>
              </to>
            </anchor>
          </controlPr>
        </control>
      </mc:Choice>
    </mc:AlternateContent>
    <mc:AlternateContent xmlns:mc="http://schemas.openxmlformats.org/markup-compatibility/2006">
      <mc:Choice Requires="x14">
        <control shapeId="2079" r:id="rId41" name="cbApplyCustomMemberDefaultFirst">
          <controlPr defaultSize="0" autoFill="0" autoLine="0" autoPict="0">
            <anchor moveWithCells="1">
              <from>
                <xdr:col>2</xdr:col>
                <xdr:colOff>127000</xdr:colOff>
                <xdr:row>79</xdr:row>
                <xdr:rowOff>0</xdr:rowOff>
              </from>
              <to>
                <xdr:col>2</xdr:col>
                <xdr:colOff>1162050</xdr:colOff>
                <xdr:row>81</xdr:row>
                <xdr:rowOff>38100</xdr:rowOff>
              </to>
            </anchor>
          </controlPr>
        </control>
      </mc:Choice>
    </mc:AlternateContent>
    <mc:AlternateContent xmlns:mc="http://schemas.openxmlformats.org/markup-compatibility/2006">
      <mc:Choice Requires="x14">
        <control shapeId="2080" r:id="rId42" name="cbApplyCalculatedMemberFirst">
          <controlPr defaultSize="0" autoFill="0" autoLine="0" autoPict="0">
            <anchor moveWithCells="1">
              <from>
                <xdr:col>2</xdr:col>
                <xdr:colOff>127000</xdr:colOff>
                <xdr:row>82</xdr:row>
                <xdr:rowOff>0</xdr:rowOff>
              </from>
              <to>
                <xdr:col>2</xdr:col>
                <xdr:colOff>1162050</xdr:colOff>
                <xdr:row>84</xdr:row>
                <xdr:rowOff>38100</xdr:rowOff>
              </to>
            </anchor>
          </controlPr>
        </control>
      </mc:Choice>
    </mc:AlternateContent>
    <mc:AlternateContent xmlns:mc="http://schemas.openxmlformats.org/markup-compatibility/2006">
      <mc:Choice Requires="x14">
        <control shapeId="2081" r:id="rId43" name="cbApplyImputableMemberFirst">
          <controlPr defaultSize="0" autoFill="0" autoLine="0" autoPict="0">
            <anchor moveWithCells="1">
              <from>
                <xdr:col>2</xdr:col>
                <xdr:colOff>127000</xdr:colOff>
                <xdr:row>85</xdr:row>
                <xdr:rowOff>12700</xdr:rowOff>
              </from>
              <to>
                <xdr:col>2</xdr:col>
                <xdr:colOff>1162050</xdr:colOff>
                <xdr:row>87</xdr:row>
                <xdr:rowOff>50800</xdr:rowOff>
              </to>
            </anchor>
          </controlPr>
        </control>
      </mc:Choice>
    </mc:AlternateContent>
    <mc:AlternateContent xmlns:mc="http://schemas.openxmlformats.org/markup-compatibility/2006">
      <mc:Choice Requires="x14">
        <control shapeId="2082" r:id="rId44" name="cbApplyLocalMemberFirst">
          <controlPr defaultSize="0" autoFill="0" autoLine="0" autoPict="0">
            <anchor moveWithCells="1">
              <from>
                <xdr:col>2</xdr:col>
                <xdr:colOff>127000</xdr:colOff>
                <xdr:row>88</xdr:row>
                <xdr:rowOff>12700</xdr:rowOff>
              </from>
              <to>
                <xdr:col>2</xdr:col>
                <xdr:colOff>1162050</xdr:colOff>
                <xdr:row>90</xdr:row>
                <xdr:rowOff>50800</xdr:rowOff>
              </to>
            </anchor>
          </controlPr>
        </control>
      </mc:Choice>
    </mc:AlternateContent>
    <mc:AlternateContent xmlns:mc="http://schemas.openxmlformats.org/markup-compatibility/2006">
      <mc:Choice Requires="x14">
        <control shapeId="2083" r:id="rId45" name="cbApplyChangedMemberFirst">
          <controlPr defaultSize="0" autoFill="0" autoLine="0" autoPict="0">
            <anchor moveWithCells="1">
              <from>
                <xdr:col>2</xdr:col>
                <xdr:colOff>127000</xdr:colOff>
                <xdr:row>91</xdr:row>
                <xdr:rowOff>12700</xdr:rowOff>
              </from>
              <to>
                <xdr:col>2</xdr:col>
                <xdr:colOff>1162050</xdr:colOff>
                <xdr:row>93</xdr:row>
                <xdr:rowOff>50800</xdr:rowOff>
              </to>
            </anchor>
          </controlPr>
        </control>
      </mc:Choice>
    </mc:AlternateContent>
    <mc:AlternateContent xmlns:mc="http://schemas.openxmlformats.org/markup-compatibility/2006">
      <mc:Choice Requires="x14">
        <control shapeId="2084" r:id="rId46" name="cbApplySpecificMemberFirst">
          <controlPr defaultSize="0" autoFill="0" autoLine="0" autoPict="0">
            <anchor moveWithCells="1">
              <from>
                <xdr:col>2</xdr:col>
                <xdr:colOff>127000</xdr:colOff>
                <xdr:row>95</xdr:row>
                <xdr:rowOff>0</xdr:rowOff>
              </from>
              <to>
                <xdr:col>2</xdr:col>
                <xdr:colOff>1162050</xdr:colOff>
                <xdr:row>96</xdr:row>
                <xdr:rowOff>12700</xdr:rowOff>
              </to>
            </anchor>
          </controlPr>
        </control>
      </mc:Choice>
    </mc:AlternateContent>
    <mc:AlternateContent xmlns:mc="http://schemas.openxmlformats.org/markup-compatibility/2006">
      <mc:Choice Requires="x14">
        <control shapeId="2085" r:id="rId47" name="AddMemberFirst">
          <controlPr defaultSize="0" print="0" autoFill="0" autoPict="0" macro="_xll.FPMXLClient.TechnicalCategory.ButtonActionInEPMClientFormattingSheet">
            <anchor moveWithCells="1" sizeWithCells="1">
              <from>
                <xdr:col>3</xdr:col>
                <xdr:colOff>57150</xdr:colOff>
                <xdr:row>99</xdr:row>
                <xdr:rowOff>19050</xdr:rowOff>
              </from>
              <to>
                <xdr:col>3</xdr:col>
                <xdr:colOff>4895850</xdr:colOff>
                <xdr:row>100</xdr:row>
                <xdr:rowOff>0</xdr:rowOff>
              </to>
            </anchor>
          </controlPr>
        </control>
      </mc:Choice>
    </mc:AlternateContent>
    <mc:AlternateContent xmlns:mc="http://schemas.openxmlformats.org/markup-compatibility/2006">
      <mc:Choice Requires="x14">
        <control shapeId="2086" r:id="rId48" name="cbApplyCustomMemberDefaultSecond">
          <controlPr defaultSize="0" autoFill="0" autoLine="0" autoPict="0">
            <anchor moveWithCells="1">
              <from>
                <xdr:col>2</xdr:col>
                <xdr:colOff>127000</xdr:colOff>
                <xdr:row>55</xdr:row>
                <xdr:rowOff>0</xdr:rowOff>
              </from>
              <to>
                <xdr:col>2</xdr:col>
                <xdr:colOff>1162050</xdr:colOff>
                <xdr:row>57</xdr:row>
                <xdr:rowOff>38100</xdr:rowOff>
              </to>
            </anchor>
          </controlPr>
        </control>
      </mc:Choice>
    </mc:AlternateContent>
    <mc:AlternateContent xmlns:mc="http://schemas.openxmlformats.org/markup-compatibility/2006">
      <mc:Choice Requires="x14">
        <control shapeId="2087" r:id="rId49" name="cbApplyCalculatedMemberSecond">
          <controlPr defaultSize="0" autoFill="0" autoLine="0" autoPict="0">
            <anchor moveWithCells="1">
              <from>
                <xdr:col>2</xdr:col>
                <xdr:colOff>127000</xdr:colOff>
                <xdr:row>58</xdr:row>
                <xdr:rowOff>0</xdr:rowOff>
              </from>
              <to>
                <xdr:col>2</xdr:col>
                <xdr:colOff>1162050</xdr:colOff>
                <xdr:row>60</xdr:row>
                <xdr:rowOff>38100</xdr:rowOff>
              </to>
            </anchor>
          </controlPr>
        </control>
      </mc:Choice>
    </mc:AlternateContent>
    <mc:AlternateContent xmlns:mc="http://schemas.openxmlformats.org/markup-compatibility/2006">
      <mc:Choice Requires="x14">
        <control shapeId="2088" r:id="rId50" name="cbApplyImputableMemberSecond">
          <controlPr defaultSize="0" autoFill="0" autoLine="0" autoPict="0">
            <anchor moveWithCells="1">
              <from>
                <xdr:col>2</xdr:col>
                <xdr:colOff>127000</xdr:colOff>
                <xdr:row>61</xdr:row>
                <xdr:rowOff>12700</xdr:rowOff>
              </from>
              <to>
                <xdr:col>2</xdr:col>
                <xdr:colOff>1162050</xdr:colOff>
                <xdr:row>63</xdr:row>
                <xdr:rowOff>50800</xdr:rowOff>
              </to>
            </anchor>
          </controlPr>
        </control>
      </mc:Choice>
    </mc:AlternateContent>
    <mc:AlternateContent xmlns:mc="http://schemas.openxmlformats.org/markup-compatibility/2006">
      <mc:Choice Requires="x14">
        <control shapeId="2089" r:id="rId51" name="cbApplyLocalMemberSecond">
          <controlPr defaultSize="0" autoFill="0" autoLine="0" autoPict="0">
            <anchor moveWithCells="1">
              <from>
                <xdr:col>2</xdr:col>
                <xdr:colOff>127000</xdr:colOff>
                <xdr:row>64</xdr:row>
                <xdr:rowOff>12700</xdr:rowOff>
              </from>
              <to>
                <xdr:col>2</xdr:col>
                <xdr:colOff>1162050</xdr:colOff>
                <xdr:row>66</xdr:row>
                <xdr:rowOff>50800</xdr:rowOff>
              </to>
            </anchor>
          </controlPr>
        </control>
      </mc:Choice>
    </mc:AlternateContent>
    <mc:AlternateContent xmlns:mc="http://schemas.openxmlformats.org/markup-compatibility/2006">
      <mc:Choice Requires="x14">
        <control shapeId="2090" r:id="rId52" name="cbApplyChangedMemberSecond">
          <controlPr defaultSize="0" autoFill="0" autoLine="0" autoPict="0">
            <anchor moveWithCells="1">
              <from>
                <xdr:col>2</xdr:col>
                <xdr:colOff>127000</xdr:colOff>
                <xdr:row>67</xdr:row>
                <xdr:rowOff>12700</xdr:rowOff>
              </from>
              <to>
                <xdr:col>2</xdr:col>
                <xdr:colOff>1162050</xdr:colOff>
                <xdr:row>69</xdr:row>
                <xdr:rowOff>50800</xdr:rowOff>
              </to>
            </anchor>
          </controlPr>
        </control>
      </mc:Choice>
    </mc:AlternateContent>
    <mc:AlternateContent xmlns:mc="http://schemas.openxmlformats.org/markup-compatibility/2006">
      <mc:Choice Requires="x14">
        <control shapeId="2091" r:id="rId53" name="cbApplySpecificMemberSecond">
          <controlPr defaultSize="0" autoFill="0" autoLine="0" autoPict="0">
            <anchor moveWithCells="1">
              <from>
                <xdr:col>2</xdr:col>
                <xdr:colOff>127000</xdr:colOff>
                <xdr:row>71</xdr:row>
                <xdr:rowOff>0</xdr:rowOff>
              </from>
              <to>
                <xdr:col>2</xdr:col>
                <xdr:colOff>1162050</xdr:colOff>
                <xdr:row>72</xdr:row>
                <xdr:rowOff>12700</xdr:rowOff>
              </to>
            </anchor>
          </controlPr>
        </control>
      </mc:Choice>
    </mc:AlternateContent>
    <mc:AlternateContent xmlns:mc="http://schemas.openxmlformats.org/markup-compatibility/2006">
      <mc:Choice Requires="x14">
        <control shapeId="2092" r:id="rId54" name="AddMemberSecond">
          <controlPr defaultSize="0" print="0" autoFill="0" autoPict="0" macro="_xll.FPMXLClient.TechnicalCategory.ButtonActionInEPMClientFormattingSheet">
            <anchor moveWithCells="1" sizeWithCells="1">
              <from>
                <xdr:col>3</xdr:col>
                <xdr:colOff>57150</xdr:colOff>
                <xdr:row>75</xdr:row>
                <xdr:rowOff>38100</xdr:rowOff>
              </from>
              <to>
                <xdr:col>3</xdr:col>
                <xdr:colOff>4895850</xdr:colOff>
                <xdr:row>76</xdr:row>
                <xdr:rowOff>0</xdr:rowOff>
              </to>
            </anchor>
          </controlPr>
        </control>
      </mc:Choice>
    </mc:AlternateContent>
    <mc:AlternateContent xmlns:mc="http://schemas.openxmlformats.org/markup-compatibility/2006">
      <mc:Choice Requires="x14">
        <control shapeId="2094" r:id="rId55" name="Group Box 46">
          <controlPr defaultSize="0" autoPict="0">
            <anchor moveWithCells="1">
              <from>
                <xdr:col>1</xdr:col>
                <xdr:colOff>0</xdr:colOff>
                <xdr:row>104</xdr:row>
                <xdr:rowOff>19050</xdr:rowOff>
              </from>
              <to>
                <xdr:col>12</xdr:col>
                <xdr:colOff>12700</xdr:colOff>
                <xdr:row>105</xdr:row>
                <xdr:rowOff>19050</xdr:rowOff>
              </to>
            </anchor>
          </controlPr>
        </control>
      </mc:Choice>
    </mc:AlternateContent>
    <mc:AlternateContent xmlns:mc="http://schemas.openxmlformats.org/markup-compatibility/2006">
      <mc:Choice Requires="x14">
        <control shapeId="2095" r:id="rId56" name="obOddEvenRowFirst">
          <controlPr defaultSize="0" autoFill="0" autoLine="0" autoPict="0" macro="_xll.FPMXLClient.TechnicalCategory.ButtonActionInEPMClientFormattingSheet">
            <anchor moveWithCells="1">
              <from>
                <xdr:col>3</xdr:col>
                <xdr:colOff>228600</xdr:colOff>
                <xdr:row>104</xdr:row>
                <xdr:rowOff>76200</xdr:rowOff>
              </from>
              <to>
                <xdr:col>3</xdr:col>
                <xdr:colOff>2355850</xdr:colOff>
                <xdr:row>104</xdr:row>
                <xdr:rowOff>304800</xdr:rowOff>
              </to>
            </anchor>
          </controlPr>
        </control>
      </mc:Choice>
    </mc:AlternateContent>
    <mc:AlternateContent xmlns:mc="http://schemas.openxmlformats.org/markup-compatibility/2006">
      <mc:Choice Requires="x14">
        <control shapeId="2096" r:id="rId57" name="obOddEvenColumnFirst">
          <controlPr defaultSize="0" autoFill="0" autoLine="0" autoPict="0" macro="_xll.FPMXLClient.TechnicalCategory.ButtonActionInEPMClientFormattingSheet">
            <anchor moveWithCells="1">
              <from>
                <xdr:col>1</xdr:col>
                <xdr:colOff>209550</xdr:colOff>
                <xdr:row>104</xdr:row>
                <xdr:rowOff>76200</xdr:rowOff>
              </from>
              <to>
                <xdr:col>3</xdr:col>
                <xdr:colOff>203200</xdr:colOff>
                <xdr:row>104</xdr:row>
                <xdr:rowOff>304800</xdr:rowOff>
              </to>
            </anchor>
          </controlPr>
        </control>
      </mc:Choice>
    </mc:AlternateContent>
    <mc:AlternateContent xmlns:mc="http://schemas.openxmlformats.org/markup-compatibility/2006">
      <mc:Choice Requires="x14">
        <control shapeId="2097" r:id="rId58" name="cbUseOddFirst">
          <controlPr defaultSize="0" autoFill="0" autoLine="0" autoPict="0">
            <anchor moveWithCells="1">
              <from>
                <xdr:col>2</xdr:col>
                <xdr:colOff>127000</xdr:colOff>
                <xdr:row>115</xdr:row>
                <xdr:rowOff>19050</xdr:rowOff>
              </from>
              <to>
                <xdr:col>2</xdr:col>
                <xdr:colOff>1162050</xdr:colOff>
                <xdr:row>118</xdr:row>
                <xdr:rowOff>0</xdr:rowOff>
              </to>
            </anchor>
          </controlPr>
        </control>
      </mc:Choice>
    </mc:AlternateContent>
    <mc:AlternateContent xmlns:mc="http://schemas.openxmlformats.org/markup-compatibility/2006">
      <mc:Choice Requires="x14">
        <control shapeId="2098" r:id="rId59" name="cbUseEvenFirst">
          <controlPr defaultSize="0" autoFill="0" autoLine="0" autoPict="0">
            <anchor moveWithCells="1">
              <from>
                <xdr:col>2</xdr:col>
                <xdr:colOff>127000</xdr:colOff>
                <xdr:row>118</xdr:row>
                <xdr:rowOff>19050</xdr:rowOff>
              </from>
              <to>
                <xdr:col>2</xdr:col>
                <xdr:colOff>1162050</xdr:colOff>
                <xdr:row>121</xdr:row>
                <xdr:rowOff>0</xdr:rowOff>
              </to>
            </anchor>
          </controlPr>
        </control>
      </mc:Choice>
    </mc:AlternateContent>
    <mc:AlternateContent xmlns:mc="http://schemas.openxmlformats.org/markup-compatibility/2006">
      <mc:Choice Requires="x14">
        <control shapeId="2099" r:id="rId60" name="cbUseOddSecond">
          <controlPr defaultSize="0" autoFill="0" autoLine="0" autoPict="0">
            <anchor moveWithCells="1">
              <from>
                <xdr:col>2</xdr:col>
                <xdr:colOff>127000</xdr:colOff>
                <xdr:row>107</xdr:row>
                <xdr:rowOff>38100</xdr:rowOff>
              </from>
              <to>
                <xdr:col>2</xdr:col>
                <xdr:colOff>1162050</xdr:colOff>
                <xdr:row>110</xdr:row>
                <xdr:rowOff>12700</xdr:rowOff>
              </to>
            </anchor>
          </controlPr>
        </control>
      </mc:Choice>
    </mc:AlternateContent>
    <mc:AlternateContent xmlns:mc="http://schemas.openxmlformats.org/markup-compatibility/2006">
      <mc:Choice Requires="x14">
        <control shapeId="2100" r:id="rId61" name="cbUseEvenSecond">
          <controlPr defaultSize="0" autoFill="0" autoLine="0" autoPict="0">
            <anchor moveWithCells="1">
              <from>
                <xdr:col>2</xdr:col>
                <xdr:colOff>127000</xdr:colOff>
                <xdr:row>110</xdr:row>
                <xdr:rowOff>19050</xdr:rowOff>
              </from>
              <to>
                <xdr:col>2</xdr:col>
                <xdr:colOff>1162050</xdr:colOff>
                <xdr:row>113</xdr:row>
                <xdr:rowOff>0</xdr:rowOff>
              </to>
            </anchor>
          </controlPr>
        </control>
      </mc:Choice>
    </mc:AlternateContent>
    <mc:AlternateContent xmlns:mc="http://schemas.openxmlformats.org/markup-compatibility/2006">
      <mc:Choice Requires="x14">
        <control shapeId="2102" r:id="rId62" name="cbUseDefaultPageHeaderFormat">
          <controlPr defaultSize="0" autoFill="0" autoLine="0" autoPict="0">
            <anchor moveWithCells="1">
              <from>
                <xdr:col>2</xdr:col>
                <xdr:colOff>127000</xdr:colOff>
                <xdr:row>126</xdr:row>
                <xdr:rowOff>19050</xdr:rowOff>
              </from>
              <to>
                <xdr:col>2</xdr:col>
                <xdr:colOff>1162050</xdr:colOff>
                <xdr:row>129</xdr:row>
                <xdr:rowOff>0</xdr:rowOff>
              </to>
            </anchor>
          </controlPr>
        </control>
      </mc:Choice>
    </mc:AlternateContent>
    <mc:AlternateContent xmlns:mc="http://schemas.openxmlformats.org/markup-compatibility/2006">
      <mc:Choice Requires="x14">
        <control shapeId="2103" r:id="rId63" name="cbUseDimensionFormatting">
          <controlPr defaultSize="0" autoFill="0" autoLine="0" autoPict="0">
            <anchor moveWithCells="1">
              <from>
                <xdr:col>2</xdr:col>
                <xdr:colOff>127000</xdr:colOff>
                <xdr:row>129</xdr:row>
                <xdr:rowOff>38100</xdr:rowOff>
              </from>
              <to>
                <xdr:col>2</xdr:col>
                <xdr:colOff>1162050</xdr:colOff>
                <xdr:row>131</xdr:row>
                <xdr:rowOff>0</xdr:rowOff>
              </to>
            </anchor>
          </controlPr>
        </control>
      </mc:Choice>
    </mc:AlternateContent>
    <mc:AlternateContent xmlns:mc="http://schemas.openxmlformats.org/markup-compatibility/2006">
      <mc:Choice Requires="x14">
        <control shapeId="2104" r:id="rId64" name="AddDimension">
          <controlPr defaultSize="0" print="0" autoFill="0" autoPict="0" macro="_xll.FPMXLClient.TechnicalCategory.ButtonActionInEPMClientFormattingSheet">
            <anchor moveWithCells="1" sizeWithCells="1">
              <from>
                <xdr:col>3</xdr:col>
                <xdr:colOff>57150</xdr:colOff>
                <xdr:row>131</xdr:row>
                <xdr:rowOff>57150</xdr:rowOff>
              </from>
              <to>
                <xdr:col>3</xdr:col>
                <xdr:colOff>4895850</xdr:colOff>
                <xdr:row>132</xdr:row>
                <xdr:rowOff>19050</xdr:rowOff>
              </to>
            </anchor>
          </controlPr>
        </control>
      </mc:Choice>
    </mc:AlternateContent>
    <mc:AlternateContent xmlns:mc="http://schemas.openxmlformats.org/markup-compatibility/2006">
      <mc:Choice Requires="x14">
        <control shapeId="2111" r:id="rId65" name="AddedMember1_1">
          <controlPr defaultSize="0" print="0" autoFill="0" autoPict="0" macro="_xll.FPMXLClient.TechnicalCategory.ButtonActionInEPMClientFormattingSheet">
            <anchor moveWithCells="1" sizeWithCells="1">
              <from>
                <xdr:col>12</xdr:col>
                <xdr:colOff>0</xdr:colOff>
                <xdr:row>97</xdr:row>
                <xdr:rowOff>0</xdr:rowOff>
              </from>
              <to>
                <xdr:col>12</xdr:col>
                <xdr:colOff>793750</xdr:colOff>
                <xdr:row>98</xdr:row>
                <xdr:rowOff>0</xdr:rowOff>
              </to>
            </anchor>
          </controlPr>
        </control>
      </mc:Choice>
    </mc:AlternateContent>
    <mc:AlternateContent xmlns:mc="http://schemas.openxmlformats.org/markup-compatibility/2006">
      <mc:Choice Requires="x14">
        <control shapeId="2112" r:id="rId66" name="ChangeMember1_1">
          <controlPr defaultSize="0" print="0" autoFill="0" autoPict="0" macro="_xll.FPMXLClient.TechnicalCategory.ButtonActionInEPMClientFormattingSheet">
            <anchor moveWithCells="1" sizeWithCells="1">
              <from>
                <xdr:col>12</xdr:col>
                <xdr:colOff>800100</xdr:colOff>
                <xdr:row>97</xdr:row>
                <xdr:rowOff>0</xdr:rowOff>
              </from>
              <to>
                <xdr:col>13</xdr:col>
                <xdr:colOff>781050</xdr:colOff>
                <xdr:row>98</xdr:row>
                <xdr:rowOff>0</xdr:rowOff>
              </to>
            </anchor>
          </controlPr>
        </control>
      </mc:Choice>
    </mc:AlternateContent>
    <mc:AlternateContent xmlns:mc="http://schemas.openxmlformats.org/markup-compatibility/2006">
      <mc:Choice Requires="x14">
        <control shapeId="2113" r:id="rId67" name="UpMember1_1">
          <controlPr defaultSize="0" print="0" autoFill="0" autoPict="0" macro="_xll.FPMXLClient.TechnicalCategory.ButtonActionInEPMClientFormattingSheet">
            <anchor moveWithCells="1" sizeWithCells="1">
              <from>
                <xdr:col>14</xdr:col>
                <xdr:colOff>0</xdr:colOff>
                <xdr:row>97</xdr:row>
                <xdr:rowOff>0</xdr:rowOff>
              </from>
              <to>
                <xdr:col>14</xdr:col>
                <xdr:colOff>781050</xdr:colOff>
                <xdr:row>98</xdr:row>
                <xdr:rowOff>0</xdr:rowOff>
              </to>
            </anchor>
          </controlPr>
        </control>
      </mc:Choice>
    </mc:AlternateContent>
    <mc:AlternateContent xmlns:mc="http://schemas.openxmlformats.org/markup-compatibility/2006">
      <mc:Choice Requires="x14">
        <control shapeId="2114" r:id="rId68" name="DownMember1_1">
          <controlPr defaultSize="0" print="0" autoFill="0" autoPict="0" macro="_xll.FPMXLClient.TechnicalCategory.ButtonActionInEPMClientFormattingSheet">
            <anchor moveWithCells="1" sizeWithCells="1">
              <from>
                <xdr:col>15</xdr:col>
                <xdr:colOff>0</xdr:colOff>
                <xdr:row>97</xdr:row>
                <xdr:rowOff>0</xdr:rowOff>
              </from>
              <to>
                <xdr:col>15</xdr:col>
                <xdr:colOff>793750</xdr:colOff>
                <xdr:row>98</xdr:row>
                <xdr:rowOff>0</xdr:rowOff>
              </to>
            </anchor>
          </controlPr>
        </control>
      </mc:Choice>
    </mc:AlternateContent>
    <mc:AlternateContent xmlns:mc="http://schemas.openxmlformats.org/markup-compatibility/2006">
      <mc:Choice Requires="x14">
        <control shapeId="2116" r:id="rId69" name="AddedMember2_1">
          <controlPr defaultSize="0" print="0" autoFill="0" autoPict="0" macro="_xll.FPMXLClient.TechnicalCategory.ButtonActionInEPMClientFormattingSheet">
            <anchor moveWithCells="1" sizeWithCells="1">
              <from>
                <xdr:col>12</xdr:col>
                <xdr:colOff>0</xdr:colOff>
                <xdr:row>72</xdr:row>
                <xdr:rowOff>50800</xdr:rowOff>
              </from>
              <to>
                <xdr:col>12</xdr:col>
                <xdr:colOff>793750</xdr:colOff>
                <xdr:row>74</xdr:row>
                <xdr:rowOff>0</xdr:rowOff>
              </to>
            </anchor>
          </controlPr>
        </control>
      </mc:Choice>
    </mc:AlternateContent>
    <mc:AlternateContent xmlns:mc="http://schemas.openxmlformats.org/markup-compatibility/2006">
      <mc:Choice Requires="x14">
        <control shapeId="2117" r:id="rId70" name="ChangeMember2_1">
          <controlPr defaultSize="0" print="0" autoFill="0" autoPict="0" macro="_xll.FPMXLClient.TechnicalCategory.ButtonActionInEPMClientFormattingSheet">
            <anchor moveWithCells="1" sizeWithCells="1">
              <from>
                <xdr:col>12</xdr:col>
                <xdr:colOff>800100</xdr:colOff>
                <xdr:row>72</xdr:row>
                <xdr:rowOff>50800</xdr:rowOff>
              </from>
              <to>
                <xdr:col>13</xdr:col>
                <xdr:colOff>781050</xdr:colOff>
                <xdr:row>74</xdr:row>
                <xdr:rowOff>0</xdr:rowOff>
              </to>
            </anchor>
          </controlPr>
        </control>
      </mc:Choice>
    </mc:AlternateContent>
    <mc:AlternateContent xmlns:mc="http://schemas.openxmlformats.org/markup-compatibility/2006">
      <mc:Choice Requires="x14">
        <control shapeId="2118" r:id="rId71" name="UpMember2_1">
          <controlPr defaultSize="0" print="0" autoFill="0" autoPict="0" macro="_xll.FPMXLClient.TechnicalCategory.ButtonActionInEPMClientFormattingSheet">
            <anchor moveWithCells="1" sizeWithCells="1">
              <from>
                <xdr:col>14</xdr:col>
                <xdr:colOff>0</xdr:colOff>
                <xdr:row>72</xdr:row>
                <xdr:rowOff>50800</xdr:rowOff>
              </from>
              <to>
                <xdr:col>14</xdr:col>
                <xdr:colOff>781050</xdr:colOff>
                <xdr:row>74</xdr:row>
                <xdr:rowOff>0</xdr:rowOff>
              </to>
            </anchor>
          </controlPr>
        </control>
      </mc:Choice>
    </mc:AlternateContent>
    <mc:AlternateContent xmlns:mc="http://schemas.openxmlformats.org/markup-compatibility/2006">
      <mc:Choice Requires="x14">
        <control shapeId="2119" r:id="rId72" name="DownMember2_1">
          <controlPr defaultSize="0" print="0" autoFill="0" autoPict="0" macro="_xll.FPMXLClient.TechnicalCategory.ButtonActionInEPMClientFormattingSheet">
            <anchor moveWithCells="1" sizeWithCells="1">
              <from>
                <xdr:col>15</xdr:col>
                <xdr:colOff>0</xdr:colOff>
                <xdr:row>72</xdr:row>
                <xdr:rowOff>50800</xdr:rowOff>
              </from>
              <to>
                <xdr:col>15</xdr:col>
                <xdr:colOff>793750</xdr:colOff>
                <xdr:row>74</xdr:row>
                <xdr:rowOff>0</xdr:rowOff>
              </to>
            </anchor>
          </controlPr>
        </control>
      </mc:Choice>
    </mc:AlternateContent>
  </control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164D1B-3884-4295-BDC7-FBBB21528FB1}">
  <sheetPr>
    <tabColor theme="0"/>
  </sheetPr>
  <dimension ref="A1:A2"/>
  <sheetViews>
    <sheetView workbookViewId="0">
      <selection activeCell="A3" sqref="A3"/>
    </sheetView>
  </sheetViews>
  <sheetFormatPr defaultRowHeight="15.5" x14ac:dyDescent="0.35"/>
  <sheetData>
    <row r="1" spans="1:1" x14ac:dyDescent="0.35">
      <c r="A1" t="s">
        <v>35</v>
      </c>
    </row>
    <row r="2" spans="1:1" x14ac:dyDescent="0.35">
      <c r="A2" t="s">
        <v>36</v>
      </c>
    </row>
  </sheetData>
  <pageMargins left="0.7" right="0.7" top="0.75" bottom="0.75" header="0.3" footer="0.3"/>
  <customProperties>
    <customPr name="EpmWorksheetKeyString_GUID" r:id="rId1"/>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962239-D388-4062-8EB0-99EE5E173851}">
  <dimension ref="A1:I168"/>
  <sheetViews>
    <sheetView tabSelected="1" view="pageLayout" topLeftCell="A163" zoomScaleNormal="70" workbookViewId="0">
      <selection activeCell="A6" sqref="A6"/>
    </sheetView>
  </sheetViews>
  <sheetFormatPr defaultRowHeight="15.5" x14ac:dyDescent="0.35"/>
  <cols>
    <col min="1" max="1" width="66.08203125" customWidth="1"/>
    <col min="2" max="2" width="15.58203125" customWidth="1"/>
    <col min="3" max="3" width="12.25" bestFit="1" customWidth="1"/>
    <col min="4" max="4" width="15.58203125" customWidth="1"/>
    <col min="5" max="5" width="12.25" bestFit="1" customWidth="1"/>
    <col min="6" max="7" width="12.25" customWidth="1"/>
    <col min="8" max="8" width="15.58203125" customWidth="1"/>
    <col min="9" max="9" width="12.25" bestFit="1" customWidth="1"/>
  </cols>
  <sheetData>
    <row r="1" spans="1:9" x14ac:dyDescent="0.35">
      <c r="C1" s="62"/>
      <c r="E1" s="62"/>
      <c r="F1" s="62"/>
      <c r="G1" s="62"/>
      <c r="I1" s="62" t="s">
        <v>37</v>
      </c>
    </row>
    <row r="2" spans="1:9" x14ac:dyDescent="0.35">
      <c r="C2" s="62"/>
      <c r="E2" s="62"/>
      <c r="F2" s="62"/>
      <c r="G2" s="62"/>
      <c r="I2" s="62" t="s">
        <v>38</v>
      </c>
    </row>
    <row r="3" spans="1:9" x14ac:dyDescent="0.35">
      <c r="C3" s="62"/>
      <c r="E3" s="62"/>
      <c r="F3" s="62"/>
      <c r="G3" s="62"/>
      <c r="I3" s="62" t="s">
        <v>39</v>
      </c>
    </row>
    <row r="5" spans="1:9" x14ac:dyDescent="0.35">
      <c r="A5" s="63" t="s">
        <v>175</v>
      </c>
    </row>
    <row r="7" spans="1:9" ht="60" customHeight="1" x14ac:dyDescent="0.35">
      <c r="A7" s="64" t="s">
        <v>40</v>
      </c>
      <c r="B7" s="103" t="s">
        <v>41</v>
      </c>
      <c r="C7" s="104"/>
      <c r="D7" s="103" t="s">
        <v>42</v>
      </c>
      <c r="E7" s="104"/>
      <c r="F7" s="103" t="s">
        <v>43</v>
      </c>
      <c r="G7" s="104"/>
      <c r="H7" s="103" t="s">
        <v>44</v>
      </c>
      <c r="I7" s="104"/>
    </row>
    <row r="8" spans="1:9" ht="39" x14ac:dyDescent="0.35">
      <c r="A8" s="67"/>
      <c r="B8" s="65" t="s">
        <v>45</v>
      </c>
      <c r="C8" s="66" t="s">
        <v>46</v>
      </c>
      <c r="D8" s="65" t="s">
        <v>45</v>
      </c>
      <c r="E8" s="66" t="s">
        <v>46</v>
      </c>
      <c r="F8" s="65" t="s">
        <v>45</v>
      </c>
      <c r="G8" s="66" t="s">
        <v>46</v>
      </c>
      <c r="H8" s="65" t="s">
        <v>45</v>
      </c>
      <c r="I8" s="66" t="s">
        <v>46</v>
      </c>
    </row>
    <row r="9" spans="1:9" x14ac:dyDescent="0.35">
      <c r="A9" s="50" t="s">
        <v>47</v>
      </c>
      <c r="B9" s="55">
        <v>-698697186</v>
      </c>
      <c r="C9" s="55">
        <v>-62588877</v>
      </c>
      <c r="D9" s="55">
        <f>D10+D11</f>
        <v>-3401128</v>
      </c>
      <c r="E9" s="55">
        <f>E10+E11</f>
        <v>-3401128</v>
      </c>
      <c r="F9" s="55">
        <f>F10+F11</f>
        <v>1754617</v>
      </c>
      <c r="G9" s="55">
        <f>G10+G11</f>
        <v>1754617</v>
      </c>
      <c r="H9" s="55">
        <f>B9+D9+F9</f>
        <v>-700343697</v>
      </c>
      <c r="I9" s="55">
        <f>C9+E9+G9</f>
        <v>-64235388</v>
      </c>
    </row>
    <row r="10" spans="1:9" x14ac:dyDescent="0.35">
      <c r="A10" s="51" t="s">
        <v>48</v>
      </c>
      <c r="B10" s="56">
        <v>-50531194</v>
      </c>
      <c r="C10" s="56">
        <v>-30101473</v>
      </c>
      <c r="D10" s="56">
        <f>D38</f>
        <v>0</v>
      </c>
      <c r="E10" s="56">
        <f>E38</f>
        <v>0</v>
      </c>
      <c r="F10" s="56">
        <f>F13+F38+F143</f>
        <v>-3311513</v>
      </c>
      <c r="G10" s="56">
        <f>G13+G38+G143</f>
        <v>-3311513</v>
      </c>
      <c r="H10" s="56">
        <f t="shared" ref="H10:H11" si="0">B10+D10+F10</f>
        <v>-53842707</v>
      </c>
      <c r="I10" s="56">
        <f t="shared" ref="I10:I11" si="1">C10+E10+G10</f>
        <v>-33412986</v>
      </c>
    </row>
    <row r="11" spans="1:9" x14ac:dyDescent="0.35">
      <c r="A11" s="51" t="s">
        <v>49</v>
      </c>
      <c r="B11" s="56">
        <v>-648165992</v>
      </c>
      <c r="C11" s="56">
        <v>-32487404</v>
      </c>
      <c r="D11" s="56">
        <f>D151</f>
        <v>-3401128</v>
      </c>
      <c r="E11" s="56">
        <f>E151</f>
        <v>-3401128</v>
      </c>
      <c r="F11" s="56">
        <f>F49+F105+F120+F152+F23</f>
        <v>5066130</v>
      </c>
      <c r="G11" s="56">
        <f>G49+G105+G120+G152+G23</f>
        <v>5066130</v>
      </c>
      <c r="H11" s="56">
        <f t="shared" si="0"/>
        <v>-646500990</v>
      </c>
      <c r="I11" s="56">
        <f t="shared" si="1"/>
        <v>-30822402</v>
      </c>
    </row>
    <row r="12" spans="1:9" x14ac:dyDescent="0.35">
      <c r="A12" s="52" t="s">
        <v>50</v>
      </c>
      <c r="B12" s="57">
        <v>-4512083</v>
      </c>
      <c r="C12" s="57">
        <v>-2684452</v>
      </c>
      <c r="D12" s="57">
        <v>0</v>
      </c>
      <c r="E12" s="57">
        <v>0</v>
      </c>
      <c r="F12" s="57">
        <f>F13+F23</f>
        <v>-200000</v>
      </c>
      <c r="G12" s="57">
        <f t="shared" ref="G12" si="2">G13+G23</f>
        <v>-200000</v>
      </c>
      <c r="H12" s="57">
        <f t="shared" ref="H12:H75" si="3">B12+D12+F12</f>
        <v>-4712083</v>
      </c>
      <c r="I12" s="57">
        <f t="shared" ref="I12:I75" si="4">C12+E12+G12</f>
        <v>-2884452</v>
      </c>
    </row>
    <row r="13" spans="1:9" x14ac:dyDescent="0.35">
      <c r="A13" s="51" t="s">
        <v>51</v>
      </c>
      <c r="B13" s="56">
        <v>-3432083</v>
      </c>
      <c r="C13" s="56">
        <v>-1604452</v>
      </c>
      <c r="D13" s="56">
        <v>0</v>
      </c>
      <c r="E13" s="56">
        <v>0</v>
      </c>
      <c r="F13" s="56">
        <f>SUM(F14:F22)</f>
        <v>-650000</v>
      </c>
      <c r="G13" s="56">
        <f t="shared" ref="G13" si="5">SUM(G14:G22)</f>
        <v>-650000</v>
      </c>
      <c r="H13" s="56">
        <f t="shared" si="3"/>
        <v>-4082083</v>
      </c>
      <c r="I13" s="56">
        <f t="shared" si="4"/>
        <v>-2254452</v>
      </c>
    </row>
    <row r="14" spans="1:9" x14ac:dyDescent="0.35">
      <c r="A14" s="54" t="s">
        <v>52</v>
      </c>
      <c r="B14" s="58">
        <v>-274452</v>
      </c>
      <c r="C14" s="58">
        <v>-274452</v>
      </c>
      <c r="D14" s="58">
        <v>0</v>
      </c>
      <c r="E14" s="58">
        <v>0</v>
      </c>
      <c r="F14" s="58">
        <v>0</v>
      </c>
      <c r="G14" s="58">
        <v>0</v>
      </c>
      <c r="H14" s="58">
        <f t="shared" si="3"/>
        <v>-274452</v>
      </c>
      <c r="I14" s="58">
        <f t="shared" si="4"/>
        <v>-274452</v>
      </c>
    </row>
    <row r="15" spans="1:9" x14ac:dyDescent="0.35">
      <c r="A15" s="54" t="s">
        <v>53</v>
      </c>
      <c r="B15" s="58">
        <v>-500000</v>
      </c>
      <c r="C15" s="58">
        <v>-400000</v>
      </c>
      <c r="D15" s="58">
        <v>0</v>
      </c>
      <c r="E15" s="58">
        <v>0</v>
      </c>
      <c r="F15" s="58">
        <v>0</v>
      </c>
      <c r="G15" s="58">
        <v>0</v>
      </c>
      <c r="H15" s="58">
        <f t="shared" si="3"/>
        <v>-500000</v>
      </c>
      <c r="I15" s="58">
        <f t="shared" si="4"/>
        <v>-400000</v>
      </c>
    </row>
    <row r="16" spans="1:9" x14ac:dyDescent="0.35">
      <c r="A16" s="54" t="s">
        <v>54</v>
      </c>
      <c r="B16" s="58">
        <v>0</v>
      </c>
      <c r="C16" s="58">
        <v>0</v>
      </c>
      <c r="D16" s="58">
        <v>0</v>
      </c>
      <c r="E16" s="58">
        <v>0</v>
      </c>
      <c r="F16" s="58">
        <v>-200000</v>
      </c>
      <c r="G16" s="58">
        <v>-200000</v>
      </c>
      <c r="H16" s="58">
        <f t="shared" si="3"/>
        <v>-200000</v>
      </c>
      <c r="I16" s="58">
        <f t="shared" si="4"/>
        <v>-200000</v>
      </c>
    </row>
    <row r="17" spans="1:9" x14ac:dyDescent="0.35">
      <c r="A17" s="54" t="s">
        <v>55</v>
      </c>
      <c r="B17" s="58">
        <v>-100000</v>
      </c>
      <c r="C17" s="58">
        <v>-100000</v>
      </c>
      <c r="D17" s="58">
        <v>0</v>
      </c>
      <c r="E17" s="58">
        <v>0</v>
      </c>
      <c r="F17" s="58">
        <v>0</v>
      </c>
      <c r="G17" s="58">
        <v>0</v>
      </c>
      <c r="H17" s="58">
        <f t="shared" si="3"/>
        <v>-100000</v>
      </c>
      <c r="I17" s="58">
        <f t="shared" si="4"/>
        <v>-100000</v>
      </c>
    </row>
    <row r="18" spans="1:9" x14ac:dyDescent="0.35">
      <c r="A18" s="54" t="s">
        <v>56</v>
      </c>
      <c r="B18" s="58">
        <v>-100000</v>
      </c>
      <c r="C18" s="58">
        <v>0</v>
      </c>
      <c r="D18" s="58">
        <v>0</v>
      </c>
      <c r="E18" s="58">
        <v>0</v>
      </c>
      <c r="F18" s="58">
        <v>0</v>
      </c>
      <c r="G18" s="58">
        <v>0</v>
      </c>
      <c r="H18" s="58">
        <f t="shared" si="3"/>
        <v>-100000</v>
      </c>
      <c r="I18" s="58">
        <f t="shared" si="4"/>
        <v>0</v>
      </c>
    </row>
    <row r="19" spans="1:9" x14ac:dyDescent="0.35">
      <c r="A19" s="54" t="s">
        <v>57</v>
      </c>
      <c r="B19" s="58">
        <v>-1052631</v>
      </c>
      <c r="C19" s="58">
        <v>0</v>
      </c>
      <c r="D19" s="58">
        <v>0</v>
      </c>
      <c r="E19" s="58">
        <v>0</v>
      </c>
      <c r="F19" s="58">
        <v>0</v>
      </c>
      <c r="G19" s="58">
        <v>0</v>
      </c>
      <c r="H19" s="58">
        <f t="shared" si="3"/>
        <v>-1052631</v>
      </c>
      <c r="I19" s="58">
        <f t="shared" si="4"/>
        <v>0</v>
      </c>
    </row>
    <row r="20" spans="1:9" x14ac:dyDescent="0.35">
      <c r="A20" s="54" t="s">
        <v>58</v>
      </c>
      <c r="B20" s="58">
        <v>-100000</v>
      </c>
      <c r="C20" s="58">
        <v>-100000</v>
      </c>
      <c r="D20" s="58">
        <v>0</v>
      </c>
      <c r="E20" s="58">
        <v>0</v>
      </c>
      <c r="F20" s="58">
        <v>0</v>
      </c>
      <c r="G20" s="58">
        <v>0</v>
      </c>
      <c r="H20" s="58">
        <f t="shared" si="3"/>
        <v>-100000</v>
      </c>
      <c r="I20" s="58">
        <f t="shared" si="4"/>
        <v>-100000</v>
      </c>
    </row>
    <row r="21" spans="1:9" x14ac:dyDescent="0.35">
      <c r="A21" s="54" t="s">
        <v>59</v>
      </c>
      <c r="B21" s="58">
        <v>-575000</v>
      </c>
      <c r="C21" s="58">
        <v>0</v>
      </c>
      <c r="D21" s="58">
        <v>0</v>
      </c>
      <c r="E21" s="58">
        <v>0</v>
      </c>
      <c r="F21" s="58">
        <v>0</v>
      </c>
      <c r="G21" s="58">
        <v>0</v>
      </c>
      <c r="H21" s="58">
        <f t="shared" si="3"/>
        <v>-575000</v>
      </c>
      <c r="I21" s="58">
        <f t="shared" si="4"/>
        <v>0</v>
      </c>
    </row>
    <row r="22" spans="1:9" x14ac:dyDescent="0.35">
      <c r="A22" s="54" t="s">
        <v>60</v>
      </c>
      <c r="B22" s="58">
        <v>-730000</v>
      </c>
      <c r="C22" s="58">
        <v>-730000</v>
      </c>
      <c r="D22" s="58">
        <v>0</v>
      </c>
      <c r="E22" s="58">
        <v>0</v>
      </c>
      <c r="F22" s="58">
        <v>-450000</v>
      </c>
      <c r="G22" s="58">
        <v>-450000</v>
      </c>
      <c r="H22" s="58">
        <f t="shared" si="3"/>
        <v>-1180000</v>
      </c>
      <c r="I22" s="58">
        <f t="shared" si="4"/>
        <v>-1180000</v>
      </c>
    </row>
    <row r="23" spans="1:9" x14ac:dyDescent="0.35">
      <c r="A23" s="51" t="s">
        <v>61</v>
      </c>
      <c r="B23" s="56">
        <v>-1080000</v>
      </c>
      <c r="C23" s="56">
        <v>-1080000</v>
      </c>
      <c r="D23" s="56">
        <v>0</v>
      </c>
      <c r="E23" s="56">
        <v>0</v>
      </c>
      <c r="F23" s="56">
        <f>F24</f>
        <v>450000</v>
      </c>
      <c r="G23" s="56">
        <f>G24</f>
        <v>450000</v>
      </c>
      <c r="H23" s="56">
        <f t="shared" si="3"/>
        <v>-630000</v>
      </c>
      <c r="I23" s="56">
        <f t="shared" si="4"/>
        <v>-630000</v>
      </c>
    </row>
    <row r="24" spans="1:9" x14ac:dyDescent="0.35">
      <c r="A24" s="53" t="s">
        <v>62</v>
      </c>
      <c r="B24" s="59">
        <v>-1080000</v>
      </c>
      <c r="C24" s="59">
        <v>-1080000</v>
      </c>
      <c r="D24" s="59">
        <v>0</v>
      </c>
      <c r="E24" s="59">
        <v>0</v>
      </c>
      <c r="F24" s="59">
        <f>F25</f>
        <v>450000</v>
      </c>
      <c r="G24" s="59">
        <f>G25</f>
        <v>450000</v>
      </c>
      <c r="H24" s="59">
        <f t="shared" si="3"/>
        <v>-630000</v>
      </c>
      <c r="I24" s="59">
        <f t="shared" si="4"/>
        <v>-630000</v>
      </c>
    </row>
    <row r="25" spans="1:9" x14ac:dyDescent="0.35">
      <c r="A25" s="54" t="s">
        <v>63</v>
      </c>
      <c r="B25" s="58">
        <v>-1080000</v>
      </c>
      <c r="C25" s="58">
        <v>-1080000</v>
      </c>
      <c r="D25" s="58">
        <v>0</v>
      </c>
      <c r="E25" s="58">
        <v>0</v>
      </c>
      <c r="F25" s="58">
        <v>450000</v>
      </c>
      <c r="G25" s="58">
        <v>450000</v>
      </c>
      <c r="H25" s="58">
        <f t="shared" si="3"/>
        <v>-630000</v>
      </c>
      <c r="I25" s="58">
        <f t="shared" si="4"/>
        <v>-630000</v>
      </c>
    </row>
    <row r="26" spans="1:9" x14ac:dyDescent="0.35">
      <c r="A26" s="52" t="s">
        <v>64</v>
      </c>
      <c r="B26" s="57">
        <v>-35900000</v>
      </c>
      <c r="C26" s="57">
        <v>0</v>
      </c>
      <c r="D26" s="57">
        <v>0</v>
      </c>
      <c r="E26" s="57">
        <v>0</v>
      </c>
      <c r="F26" s="57">
        <v>0</v>
      </c>
      <c r="G26" s="57">
        <v>0</v>
      </c>
      <c r="H26" s="57">
        <f t="shared" si="3"/>
        <v>-35900000</v>
      </c>
      <c r="I26" s="57">
        <f t="shared" si="4"/>
        <v>0</v>
      </c>
    </row>
    <row r="27" spans="1:9" x14ac:dyDescent="0.35">
      <c r="A27" s="51" t="s">
        <v>61</v>
      </c>
      <c r="B27" s="56">
        <v>-35900000</v>
      </c>
      <c r="C27" s="56">
        <v>0</v>
      </c>
      <c r="D27" s="56">
        <v>0</v>
      </c>
      <c r="E27" s="56">
        <v>0</v>
      </c>
      <c r="F27" s="56">
        <v>0</v>
      </c>
      <c r="G27" s="56">
        <v>0</v>
      </c>
      <c r="H27" s="56">
        <f t="shared" si="3"/>
        <v>-35900000</v>
      </c>
      <c r="I27" s="56">
        <f t="shared" si="4"/>
        <v>0</v>
      </c>
    </row>
    <row r="28" spans="1:9" x14ac:dyDescent="0.35">
      <c r="A28" s="53" t="s">
        <v>65</v>
      </c>
      <c r="B28" s="59">
        <v>-29180000</v>
      </c>
      <c r="C28" s="59">
        <v>0</v>
      </c>
      <c r="D28" s="59">
        <v>0</v>
      </c>
      <c r="E28" s="59">
        <v>0</v>
      </c>
      <c r="F28" s="59">
        <v>0</v>
      </c>
      <c r="G28" s="59">
        <v>0</v>
      </c>
      <c r="H28" s="59">
        <f t="shared" si="3"/>
        <v>-29180000</v>
      </c>
      <c r="I28" s="59">
        <f t="shared" si="4"/>
        <v>0</v>
      </c>
    </row>
    <row r="29" spans="1:9" x14ac:dyDescent="0.35">
      <c r="A29" s="54" t="s">
        <v>66</v>
      </c>
      <c r="B29" s="58">
        <v>-29180000</v>
      </c>
      <c r="C29" s="58">
        <v>0</v>
      </c>
      <c r="D29" s="58">
        <v>0</v>
      </c>
      <c r="E29" s="58">
        <v>0</v>
      </c>
      <c r="F29" s="58">
        <v>0</v>
      </c>
      <c r="G29" s="58">
        <v>0</v>
      </c>
      <c r="H29" s="58">
        <f t="shared" si="3"/>
        <v>-29180000</v>
      </c>
      <c r="I29" s="58">
        <f t="shared" si="4"/>
        <v>0</v>
      </c>
    </row>
    <row r="30" spans="1:9" x14ac:dyDescent="0.35">
      <c r="A30" s="53" t="s">
        <v>67</v>
      </c>
      <c r="B30" s="59">
        <v>-6720000</v>
      </c>
      <c r="C30" s="59">
        <v>0</v>
      </c>
      <c r="D30" s="59">
        <v>0</v>
      </c>
      <c r="E30" s="59">
        <v>0</v>
      </c>
      <c r="F30" s="59">
        <v>0</v>
      </c>
      <c r="G30" s="59">
        <v>0</v>
      </c>
      <c r="H30" s="59">
        <f t="shared" si="3"/>
        <v>-6720000</v>
      </c>
      <c r="I30" s="59">
        <f t="shared" si="4"/>
        <v>0</v>
      </c>
    </row>
    <row r="31" spans="1:9" x14ac:dyDescent="0.35">
      <c r="A31" s="54" t="s">
        <v>68</v>
      </c>
      <c r="B31" s="58">
        <v>-6720000</v>
      </c>
      <c r="C31" s="58">
        <v>0</v>
      </c>
      <c r="D31" s="58">
        <v>0</v>
      </c>
      <c r="E31" s="58">
        <v>0</v>
      </c>
      <c r="F31" s="58">
        <v>0</v>
      </c>
      <c r="G31" s="58">
        <v>0</v>
      </c>
      <c r="H31" s="58">
        <f t="shared" si="3"/>
        <v>-6720000</v>
      </c>
      <c r="I31" s="58">
        <f t="shared" si="4"/>
        <v>0</v>
      </c>
    </row>
    <row r="32" spans="1:9" x14ac:dyDescent="0.35">
      <c r="A32" s="52" t="s">
        <v>69</v>
      </c>
      <c r="B32" s="57">
        <v>-7600090</v>
      </c>
      <c r="C32" s="57">
        <v>0</v>
      </c>
      <c r="D32" s="57">
        <v>0</v>
      </c>
      <c r="E32" s="57">
        <v>0</v>
      </c>
      <c r="F32" s="57">
        <v>0</v>
      </c>
      <c r="G32" s="57">
        <v>0</v>
      </c>
      <c r="H32" s="57">
        <f t="shared" si="3"/>
        <v>-7600090</v>
      </c>
      <c r="I32" s="57">
        <f t="shared" si="4"/>
        <v>0</v>
      </c>
    </row>
    <row r="33" spans="1:9" x14ac:dyDescent="0.35">
      <c r="A33" s="51" t="s">
        <v>51</v>
      </c>
      <c r="B33" s="56">
        <v>-7600090</v>
      </c>
      <c r="C33" s="56">
        <v>0</v>
      </c>
      <c r="D33" s="56">
        <v>0</v>
      </c>
      <c r="E33" s="56">
        <v>0</v>
      </c>
      <c r="F33" s="56">
        <v>0</v>
      </c>
      <c r="G33" s="56">
        <v>0</v>
      </c>
      <c r="H33" s="56">
        <f t="shared" si="3"/>
        <v>-7600090</v>
      </c>
      <c r="I33" s="56">
        <f t="shared" si="4"/>
        <v>0</v>
      </c>
    </row>
    <row r="34" spans="1:9" x14ac:dyDescent="0.35">
      <c r="A34" s="61" t="s">
        <v>70</v>
      </c>
      <c r="B34" s="58">
        <v>-1465235</v>
      </c>
      <c r="C34" s="58">
        <v>0</v>
      </c>
      <c r="D34" s="58">
        <v>0</v>
      </c>
      <c r="E34" s="58">
        <v>0</v>
      </c>
      <c r="F34" s="58">
        <v>0</v>
      </c>
      <c r="G34" s="58">
        <v>0</v>
      </c>
      <c r="H34" s="58">
        <f t="shared" si="3"/>
        <v>-1465235</v>
      </c>
      <c r="I34" s="58">
        <f t="shared" si="4"/>
        <v>0</v>
      </c>
    </row>
    <row r="35" spans="1:9" ht="16" x14ac:dyDescent="0.4">
      <c r="A35" s="61" t="s">
        <v>71</v>
      </c>
      <c r="B35" s="58">
        <v>-1218188</v>
      </c>
      <c r="C35" s="58">
        <v>0</v>
      </c>
      <c r="D35" s="58">
        <v>0</v>
      </c>
      <c r="E35" s="58">
        <v>0</v>
      </c>
      <c r="F35" s="58">
        <v>0</v>
      </c>
      <c r="G35" s="58">
        <v>0</v>
      </c>
      <c r="H35" s="58">
        <f t="shared" si="3"/>
        <v>-1218188</v>
      </c>
      <c r="I35" s="58">
        <f t="shared" si="4"/>
        <v>0</v>
      </c>
    </row>
    <row r="36" spans="1:9" x14ac:dyDescent="0.35">
      <c r="A36" s="61" t="s">
        <v>72</v>
      </c>
      <c r="B36" s="58">
        <v>-4916667</v>
      </c>
      <c r="C36" s="58">
        <v>0</v>
      </c>
      <c r="D36" s="58">
        <v>0</v>
      </c>
      <c r="E36" s="58">
        <v>0</v>
      </c>
      <c r="F36" s="58">
        <v>0</v>
      </c>
      <c r="G36" s="58">
        <v>0</v>
      </c>
      <c r="H36" s="58">
        <f t="shared" si="3"/>
        <v>-4916667</v>
      </c>
      <c r="I36" s="58">
        <f t="shared" si="4"/>
        <v>0</v>
      </c>
    </row>
    <row r="37" spans="1:9" x14ac:dyDescent="0.35">
      <c r="A37" s="52" t="s">
        <v>73</v>
      </c>
      <c r="B37" s="57">
        <v>-469518870</v>
      </c>
      <c r="C37" s="57">
        <v>-27000000</v>
      </c>
      <c r="D37" s="57">
        <f>D38</f>
        <v>0</v>
      </c>
      <c r="E37" s="57">
        <f>E38</f>
        <v>0</v>
      </c>
      <c r="F37" s="57">
        <f>F38+F49</f>
        <v>3310000</v>
      </c>
      <c r="G37" s="57">
        <f>G38+G49</f>
        <v>3310000</v>
      </c>
      <c r="H37" s="57">
        <f t="shared" si="3"/>
        <v>-466208870</v>
      </c>
      <c r="I37" s="57">
        <f t="shared" si="4"/>
        <v>-23690000</v>
      </c>
    </row>
    <row r="38" spans="1:9" x14ac:dyDescent="0.35">
      <c r="A38" s="51" t="s">
        <v>51</v>
      </c>
      <c r="B38" s="56">
        <v>-15724000</v>
      </c>
      <c r="C38" s="56">
        <v>-8120000</v>
      </c>
      <c r="D38" s="56">
        <f>SUM(D39:D48)</f>
        <v>0</v>
      </c>
      <c r="E38" s="56">
        <f>SUM(E39:E48)</f>
        <v>0</v>
      </c>
      <c r="F38" s="56">
        <f>SUM(F39:F48)</f>
        <v>-2240000</v>
      </c>
      <c r="G38" s="56">
        <f>SUM(G39:G48)</f>
        <v>-2240000</v>
      </c>
      <c r="H38" s="56">
        <f t="shared" si="3"/>
        <v>-17964000</v>
      </c>
      <c r="I38" s="56">
        <f t="shared" si="4"/>
        <v>-10360000</v>
      </c>
    </row>
    <row r="39" spans="1:9" x14ac:dyDescent="0.35">
      <c r="A39" s="54" t="s">
        <v>74</v>
      </c>
      <c r="B39" s="58">
        <v>0</v>
      </c>
      <c r="C39" s="58">
        <v>0</v>
      </c>
      <c r="D39" s="58">
        <v>-360000</v>
      </c>
      <c r="E39" s="58">
        <v>-360000</v>
      </c>
      <c r="F39" s="58">
        <v>0</v>
      </c>
      <c r="G39" s="58">
        <v>0</v>
      </c>
      <c r="H39" s="58">
        <f t="shared" si="3"/>
        <v>-360000</v>
      </c>
      <c r="I39" s="58">
        <f t="shared" si="4"/>
        <v>-360000</v>
      </c>
    </row>
    <row r="40" spans="1:9" x14ac:dyDescent="0.35">
      <c r="A40" s="54" t="s">
        <v>75</v>
      </c>
      <c r="B40" s="58">
        <v>-2508333</v>
      </c>
      <c r="C40" s="58">
        <v>-2508333</v>
      </c>
      <c r="D40" s="58">
        <v>0</v>
      </c>
      <c r="E40" s="58">
        <v>0</v>
      </c>
      <c r="F40" s="58">
        <v>500000</v>
      </c>
      <c r="G40" s="58">
        <v>500000</v>
      </c>
      <c r="H40" s="58">
        <f t="shared" si="3"/>
        <v>-2008333</v>
      </c>
      <c r="I40" s="58">
        <f t="shared" si="4"/>
        <v>-2008333</v>
      </c>
    </row>
    <row r="41" spans="1:9" x14ac:dyDescent="0.35">
      <c r="A41" s="54" t="s">
        <v>76</v>
      </c>
      <c r="B41" s="58">
        <v>-780000</v>
      </c>
      <c r="C41" s="58">
        <v>-780000</v>
      </c>
      <c r="D41" s="58">
        <v>0</v>
      </c>
      <c r="E41" s="58">
        <v>0</v>
      </c>
      <c r="F41" s="58">
        <v>0</v>
      </c>
      <c r="G41" s="58">
        <v>0</v>
      </c>
      <c r="H41" s="58">
        <f t="shared" si="3"/>
        <v>-780000</v>
      </c>
      <c r="I41" s="58">
        <f t="shared" si="4"/>
        <v>-780000</v>
      </c>
    </row>
    <row r="42" spans="1:9" x14ac:dyDescent="0.35">
      <c r="A42" s="54" t="s">
        <v>77</v>
      </c>
      <c r="B42" s="58">
        <v>-790000</v>
      </c>
      <c r="C42" s="58">
        <v>-790000</v>
      </c>
      <c r="D42" s="58">
        <v>360000</v>
      </c>
      <c r="E42" s="58">
        <v>360000</v>
      </c>
      <c r="F42" s="58">
        <v>0</v>
      </c>
      <c r="G42" s="58">
        <v>0</v>
      </c>
      <c r="H42" s="58">
        <f t="shared" si="3"/>
        <v>-430000</v>
      </c>
      <c r="I42" s="58">
        <f t="shared" si="4"/>
        <v>-430000</v>
      </c>
    </row>
    <row r="43" spans="1:9" x14ac:dyDescent="0.35">
      <c r="A43" s="54" t="s">
        <v>78</v>
      </c>
      <c r="B43" s="58">
        <v>-3709000</v>
      </c>
      <c r="C43" s="58">
        <v>0</v>
      </c>
      <c r="D43" s="58">
        <v>0</v>
      </c>
      <c r="E43" s="58">
        <v>0</v>
      </c>
      <c r="F43" s="58">
        <v>0</v>
      </c>
      <c r="G43" s="58">
        <v>0</v>
      </c>
      <c r="H43" s="58">
        <f t="shared" si="3"/>
        <v>-3709000</v>
      </c>
      <c r="I43" s="58">
        <f t="shared" si="4"/>
        <v>0</v>
      </c>
    </row>
    <row r="44" spans="1:9" x14ac:dyDescent="0.35">
      <c r="A44" s="54" t="s">
        <v>79</v>
      </c>
      <c r="B44" s="58">
        <v>-375000</v>
      </c>
      <c r="C44" s="58">
        <v>-375000</v>
      </c>
      <c r="D44" s="58">
        <v>0</v>
      </c>
      <c r="E44" s="58">
        <v>0</v>
      </c>
      <c r="F44" s="58">
        <v>0</v>
      </c>
      <c r="G44" s="58">
        <v>0</v>
      </c>
      <c r="H44" s="58">
        <f t="shared" si="3"/>
        <v>-375000</v>
      </c>
      <c r="I44" s="58">
        <f t="shared" si="4"/>
        <v>-375000</v>
      </c>
    </row>
    <row r="45" spans="1:9" x14ac:dyDescent="0.35">
      <c r="A45" s="54" t="s">
        <v>80</v>
      </c>
      <c r="B45" s="58">
        <v>-3000000</v>
      </c>
      <c r="C45" s="58">
        <v>-3000000</v>
      </c>
      <c r="D45" s="58">
        <v>0</v>
      </c>
      <c r="E45" s="58">
        <v>0</v>
      </c>
      <c r="F45" s="58">
        <v>-2740000</v>
      </c>
      <c r="G45" s="58">
        <v>-2740000</v>
      </c>
      <c r="H45" s="58">
        <f t="shared" si="3"/>
        <v>-5740000</v>
      </c>
      <c r="I45" s="58">
        <f t="shared" si="4"/>
        <v>-5740000</v>
      </c>
    </row>
    <row r="46" spans="1:9" x14ac:dyDescent="0.35">
      <c r="A46" s="54" t="s">
        <v>81</v>
      </c>
      <c r="B46" s="58">
        <v>-166667</v>
      </c>
      <c r="C46" s="58">
        <v>-166667</v>
      </c>
      <c r="D46" s="58">
        <v>0</v>
      </c>
      <c r="E46" s="58">
        <v>0</v>
      </c>
      <c r="F46" s="58">
        <v>0</v>
      </c>
      <c r="G46" s="58">
        <v>0</v>
      </c>
      <c r="H46" s="58">
        <f t="shared" si="3"/>
        <v>-166667</v>
      </c>
      <c r="I46" s="58">
        <f t="shared" si="4"/>
        <v>-166667</v>
      </c>
    </row>
    <row r="47" spans="1:9" x14ac:dyDescent="0.35">
      <c r="A47" s="54" t="s">
        <v>82</v>
      </c>
      <c r="B47" s="58">
        <v>-3895000</v>
      </c>
      <c r="C47" s="58">
        <v>0</v>
      </c>
      <c r="D47" s="58">
        <v>0</v>
      </c>
      <c r="E47" s="58">
        <v>0</v>
      </c>
      <c r="F47" s="58">
        <v>0</v>
      </c>
      <c r="G47" s="58">
        <v>0</v>
      </c>
      <c r="H47" s="58">
        <f t="shared" si="3"/>
        <v>-3895000</v>
      </c>
      <c r="I47" s="58">
        <f t="shared" si="4"/>
        <v>0</v>
      </c>
    </row>
    <row r="48" spans="1:9" x14ac:dyDescent="0.35">
      <c r="A48" s="61" t="s">
        <v>83</v>
      </c>
      <c r="B48" s="58">
        <v>-500000</v>
      </c>
      <c r="C48" s="58">
        <v>-500000</v>
      </c>
      <c r="D48" s="58">
        <v>0</v>
      </c>
      <c r="E48" s="58">
        <v>0</v>
      </c>
      <c r="F48" s="58">
        <v>0</v>
      </c>
      <c r="G48" s="58">
        <v>0</v>
      </c>
      <c r="H48" s="58">
        <f t="shared" si="3"/>
        <v>-500000</v>
      </c>
      <c r="I48" s="58">
        <f t="shared" si="4"/>
        <v>-500000</v>
      </c>
    </row>
    <row r="49" spans="1:9" x14ac:dyDescent="0.35">
      <c r="A49" s="51" t="s">
        <v>61</v>
      </c>
      <c r="B49" s="56">
        <v>-453794870</v>
      </c>
      <c r="C49" s="56">
        <v>-18880000</v>
      </c>
      <c r="D49" s="56">
        <v>0</v>
      </c>
      <c r="E49" s="56">
        <v>0</v>
      </c>
      <c r="F49" s="56">
        <f>F55+F59+F63+F66+F69+F72+F76+F78+F81+F83+F87+F89+F91+F93+F98+F100</f>
        <v>5550000</v>
      </c>
      <c r="G49" s="56">
        <f>G55+G59+G63+G66+G69+G72+G76+G78+G81+G83+G87+G89+G91+G93+G98+G100</f>
        <v>5550000</v>
      </c>
      <c r="H49" s="56">
        <f t="shared" si="3"/>
        <v>-448244870</v>
      </c>
      <c r="I49" s="56">
        <f t="shared" si="4"/>
        <v>-13330000</v>
      </c>
    </row>
    <row r="50" spans="1:9" x14ac:dyDescent="0.35">
      <c r="A50" s="53" t="s">
        <v>84</v>
      </c>
      <c r="B50" s="59">
        <v>-246642257</v>
      </c>
      <c r="C50" s="59">
        <v>0</v>
      </c>
      <c r="D50" s="59">
        <v>0</v>
      </c>
      <c r="E50" s="59">
        <v>0</v>
      </c>
      <c r="F50" s="59">
        <v>0</v>
      </c>
      <c r="G50" s="59">
        <v>0</v>
      </c>
      <c r="H50" s="59">
        <f t="shared" si="3"/>
        <v>-246642257</v>
      </c>
      <c r="I50" s="59">
        <f t="shared" si="4"/>
        <v>0</v>
      </c>
    </row>
    <row r="51" spans="1:9" x14ac:dyDescent="0.35">
      <c r="A51" s="61" t="s">
        <v>85</v>
      </c>
      <c r="B51" s="58">
        <v>-182464634</v>
      </c>
      <c r="C51" s="58">
        <v>0</v>
      </c>
      <c r="D51" s="58">
        <v>0</v>
      </c>
      <c r="E51" s="58">
        <v>0</v>
      </c>
      <c r="F51" s="58">
        <v>0</v>
      </c>
      <c r="G51" s="58">
        <v>0</v>
      </c>
      <c r="H51" s="58">
        <f t="shared" si="3"/>
        <v>-182464634</v>
      </c>
      <c r="I51" s="58">
        <f t="shared" si="4"/>
        <v>0</v>
      </c>
    </row>
    <row r="52" spans="1:9" x14ac:dyDescent="0.35">
      <c r="A52" s="54" t="s">
        <v>86</v>
      </c>
      <c r="B52" s="58">
        <v>-43752148</v>
      </c>
      <c r="C52" s="58">
        <v>0</v>
      </c>
      <c r="D52" s="58">
        <v>0</v>
      </c>
      <c r="E52" s="58">
        <v>0</v>
      </c>
      <c r="F52" s="58">
        <v>0</v>
      </c>
      <c r="G52" s="58">
        <v>0</v>
      </c>
      <c r="H52" s="58">
        <f t="shared" si="3"/>
        <v>-43752148</v>
      </c>
      <c r="I52" s="58">
        <f t="shared" si="4"/>
        <v>0</v>
      </c>
    </row>
    <row r="53" spans="1:9" x14ac:dyDescent="0.35">
      <c r="A53" s="54" t="s">
        <v>87</v>
      </c>
      <c r="B53" s="58">
        <v>-10425475</v>
      </c>
      <c r="C53" s="58">
        <v>0</v>
      </c>
      <c r="D53" s="58">
        <v>0</v>
      </c>
      <c r="E53" s="58">
        <v>0</v>
      </c>
      <c r="F53" s="58">
        <v>0</v>
      </c>
      <c r="G53" s="58">
        <v>0</v>
      </c>
      <c r="H53" s="58">
        <f t="shared" si="3"/>
        <v>-10425475</v>
      </c>
      <c r="I53" s="58">
        <f t="shared" si="4"/>
        <v>0</v>
      </c>
    </row>
    <row r="54" spans="1:9" x14ac:dyDescent="0.35">
      <c r="A54" s="54" t="s">
        <v>88</v>
      </c>
      <c r="B54" s="58">
        <v>-10000000</v>
      </c>
      <c r="C54" s="58">
        <v>0</v>
      </c>
      <c r="D54" s="58">
        <v>0</v>
      </c>
      <c r="E54" s="58">
        <v>0</v>
      </c>
      <c r="F54" s="58">
        <v>0</v>
      </c>
      <c r="G54" s="58">
        <v>0</v>
      </c>
      <c r="H54" s="58">
        <f t="shared" si="3"/>
        <v>-10000000</v>
      </c>
      <c r="I54" s="58">
        <f t="shared" si="4"/>
        <v>0</v>
      </c>
    </row>
    <row r="55" spans="1:9" x14ac:dyDescent="0.35">
      <c r="A55" s="53" t="s">
        <v>89</v>
      </c>
      <c r="B55" s="59">
        <v>-6273357</v>
      </c>
      <c r="C55" s="59">
        <v>-1558000</v>
      </c>
      <c r="D55" s="59">
        <v>0</v>
      </c>
      <c r="E55" s="59">
        <v>0</v>
      </c>
      <c r="F55" s="59">
        <f>SUM(F56:F58)</f>
        <v>-1242000</v>
      </c>
      <c r="G55" s="59">
        <f>SUM(G56:G58)</f>
        <v>-1242000</v>
      </c>
      <c r="H55" s="59">
        <f t="shared" si="3"/>
        <v>-7515357</v>
      </c>
      <c r="I55" s="59">
        <f t="shared" si="4"/>
        <v>-2800000</v>
      </c>
    </row>
    <row r="56" spans="1:9" x14ac:dyDescent="0.35">
      <c r="A56" s="54" t="s">
        <v>90</v>
      </c>
      <c r="B56" s="58">
        <v>-1510000</v>
      </c>
      <c r="C56" s="58">
        <v>0</v>
      </c>
      <c r="D56" s="58">
        <v>0</v>
      </c>
      <c r="E56" s="58">
        <v>0</v>
      </c>
      <c r="F56" s="58">
        <v>0</v>
      </c>
      <c r="G56" s="58">
        <v>0</v>
      </c>
      <c r="H56" s="58">
        <f t="shared" si="3"/>
        <v>-1510000</v>
      </c>
      <c r="I56" s="58">
        <f t="shared" si="4"/>
        <v>0</v>
      </c>
    </row>
    <row r="57" spans="1:9" x14ac:dyDescent="0.35">
      <c r="A57" s="54" t="s">
        <v>91</v>
      </c>
      <c r="B57" s="58">
        <v>-3205357</v>
      </c>
      <c r="C57" s="58">
        <v>0</v>
      </c>
      <c r="D57" s="58">
        <v>0</v>
      </c>
      <c r="E57" s="58">
        <v>0</v>
      </c>
      <c r="F57" s="58">
        <v>0</v>
      </c>
      <c r="G57" s="58">
        <v>0</v>
      </c>
      <c r="H57" s="58">
        <f t="shared" si="3"/>
        <v>-3205357</v>
      </c>
      <c r="I57" s="58">
        <f t="shared" si="4"/>
        <v>0</v>
      </c>
    </row>
    <row r="58" spans="1:9" x14ac:dyDescent="0.35">
      <c r="A58" s="54" t="s">
        <v>92</v>
      </c>
      <c r="B58" s="58">
        <v>-1558000</v>
      </c>
      <c r="C58" s="58">
        <v>-1558000</v>
      </c>
      <c r="D58" s="58">
        <v>0</v>
      </c>
      <c r="E58" s="58">
        <v>0</v>
      </c>
      <c r="F58" s="58">
        <v>-1242000</v>
      </c>
      <c r="G58" s="58">
        <v>-1242000</v>
      </c>
      <c r="H58" s="58">
        <f t="shared" si="3"/>
        <v>-2800000</v>
      </c>
      <c r="I58" s="58">
        <f t="shared" si="4"/>
        <v>-2800000</v>
      </c>
    </row>
    <row r="59" spans="1:9" x14ac:dyDescent="0.35">
      <c r="A59" s="53" t="s">
        <v>93</v>
      </c>
      <c r="B59" s="59">
        <v>-2253714</v>
      </c>
      <c r="C59" s="59">
        <v>-418000</v>
      </c>
      <c r="D59" s="59">
        <v>0</v>
      </c>
      <c r="E59" s="59">
        <v>0</v>
      </c>
      <c r="F59" s="59">
        <f>SUM(F60:F62)</f>
        <v>418000</v>
      </c>
      <c r="G59" s="59">
        <f>SUM(G60:G62)</f>
        <v>418000</v>
      </c>
      <c r="H59" s="59">
        <f t="shared" si="3"/>
        <v>-1835714</v>
      </c>
      <c r="I59" s="59">
        <f t="shared" si="4"/>
        <v>0</v>
      </c>
    </row>
    <row r="60" spans="1:9" x14ac:dyDescent="0.35">
      <c r="A60" s="54" t="s">
        <v>94</v>
      </c>
      <c r="B60" s="58">
        <v>-1550000</v>
      </c>
      <c r="C60" s="58">
        <v>0</v>
      </c>
      <c r="D60" s="58">
        <v>0</v>
      </c>
      <c r="E60" s="58">
        <v>0</v>
      </c>
      <c r="F60" s="58">
        <v>0</v>
      </c>
      <c r="G60" s="58">
        <v>0</v>
      </c>
      <c r="H60" s="58">
        <f t="shared" si="3"/>
        <v>-1550000</v>
      </c>
      <c r="I60" s="58">
        <f t="shared" si="4"/>
        <v>0</v>
      </c>
    </row>
    <row r="61" spans="1:9" s="60" customFormat="1" x14ac:dyDescent="0.35">
      <c r="A61" s="54" t="s">
        <v>95</v>
      </c>
      <c r="B61" s="58">
        <v>-285714</v>
      </c>
      <c r="C61" s="58">
        <v>0</v>
      </c>
      <c r="D61" s="58">
        <v>0</v>
      </c>
      <c r="E61" s="58">
        <v>0</v>
      </c>
      <c r="F61" s="58">
        <v>0</v>
      </c>
      <c r="G61" s="58">
        <v>0</v>
      </c>
      <c r="H61" s="58">
        <f t="shared" si="3"/>
        <v>-285714</v>
      </c>
      <c r="I61" s="58">
        <f t="shared" si="4"/>
        <v>0</v>
      </c>
    </row>
    <row r="62" spans="1:9" x14ac:dyDescent="0.35">
      <c r="A62" s="54" t="s">
        <v>92</v>
      </c>
      <c r="B62" s="58">
        <v>-418000</v>
      </c>
      <c r="C62" s="58">
        <v>-418000</v>
      </c>
      <c r="D62" s="58">
        <v>0</v>
      </c>
      <c r="E62" s="58">
        <v>0</v>
      </c>
      <c r="F62" s="58">
        <v>418000</v>
      </c>
      <c r="G62" s="58">
        <v>418000</v>
      </c>
      <c r="H62" s="58">
        <f t="shared" si="3"/>
        <v>0</v>
      </c>
      <c r="I62" s="58">
        <f t="shared" si="4"/>
        <v>0</v>
      </c>
    </row>
    <row r="63" spans="1:9" x14ac:dyDescent="0.35">
      <c r="A63" s="53" t="s">
        <v>96</v>
      </c>
      <c r="B63" s="59">
        <v>-601704</v>
      </c>
      <c r="C63" s="59">
        <v>0</v>
      </c>
      <c r="D63" s="59">
        <v>0</v>
      </c>
      <c r="E63" s="59">
        <v>0</v>
      </c>
      <c r="F63" s="59">
        <v>0</v>
      </c>
      <c r="G63" s="59">
        <v>0</v>
      </c>
      <c r="H63" s="59">
        <f t="shared" si="3"/>
        <v>-601704</v>
      </c>
      <c r="I63" s="59">
        <f t="shared" si="4"/>
        <v>0</v>
      </c>
    </row>
    <row r="64" spans="1:9" x14ac:dyDescent="0.35">
      <c r="A64" s="54" t="s">
        <v>90</v>
      </c>
      <c r="B64" s="58">
        <v>-400000</v>
      </c>
      <c r="C64" s="58">
        <v>0</v>
      </c>
      <c r="D64" s="58">
        <v>0</v>
      </c>
      <c r="E64" s="58">
        <v>0</v>
      </c>
      <c r="F64" s="58">
        <v>0</v>
      </c>
      <c r="G64" s="58">
        <v>0</v>
      </c>
      <c r="H64" s="58">
        <f t="shared" si="3"/>
        <v>-400000</v>
      </c>
      <c r="I64" s="58">
        <f t="shared" si="4"/>
        <v>0</v>
      </c>
    </row>
    <row r="65" spans="1:9" x14ac:dyDescent="0.35">
      <c r="A65" s="54" t="s">
        <v>97</v>
      </c>
      <c r="B65" s="58">
        <v>-201704</v>
      </c>
      <c r="C65" s="58">
        <v>0</v>
      </c>
      <c r="D65" s="58">
        <v>0</v>
      </c>
      <c r="E65" s="58">
        <v>0</v>
      </c>
      <c r="F65" s="58">
        <v>0</v>
      </c>
      <c r="G65" s="58">
        <v>0</v>
      </c>
      <c r="H65" s="58">
        <f t="shared" si="3"/>
        <v>-201704</v>
      </c>
      <c r="I65" s="58">
        <f t="shared" si="4"/>
        <v>0</v>
      </c>
    </row>
    <row r="66" spans="1:9" x14ac:dyDescent="0.35">
      <c r="A66" s="53" t="s">
        <v>98</v>
      </c>
      <c r="B66" s="59">
        <v>-20133333</v>
      </c>
      <c r="C66" s="59">
        <v>0</v>
      </c>
      <c r="D66" s="59">
        <v>0</v>
      </c>
      <c r="E66" s="59">
        <v>0</v>
      </c>
      <c r="F66" s="59">
        <v>0</v>
      </c>
      <c r="G66" s="59">
        <v>0</v>
      </c>
      <c r="H66" s="59">
        <f t="shared" si="3"/>
        <v>-20133333</v>
      </c>
      <c r="I66" s="59">
        <f t="shared" si="4"/>
        <v>0</v>
      </c>
    </row>
    <row r="67" spans="1:9" x14ac:dyDescent="0.35">
      <c r="A67" s="54" t="s">
        <v>99</v>
      </c>
      <c r="B67" s="58">
        <v>-2333333</v>
      </c>
      <c r="C67" s="58">
        <v>0</v>
      </c>
      <c r="D67" s="58">
        <v>0</v>
      </c>
      <c r="E67" s="58">
        <v>0</v>
      </c>
      <c r="F67" s="58">
        <v>0</v>
      </c>
      <c r="G67" s="58">
        <v>0</v>
      </c>
      <c r="H67" s="58">
        <f t="shared" si="3"/>
        <v>-2333333</v>
      </c>
      <c r="I67" s="58">
        <f t="shared" si="4"/>
        <v>0</v>
      </c>
    </row>
    <row r="68" spans="1:9" x14ac:dyDescent="0.35">
      <c r="A68" s="54" t="s">
        <v>100</v>
      </c>
      <c r="B68" s="58">
        <v>-17800000</v>
      </c>
      <c r="C68" s="58">
        <v>0</v>
      </c>
      <c r="D68" s="58">
        <v>0</v>
      </c>
      <c r="E68" s="58">
        <v>0</v>
      </c>
      <c r="F68" s="58">
        <v>0</v>
      </c>
      <c r="G68" s="58">
        <v>0</v>
      </c>
      <c r="H68" s="58">
        <f t="shared" si="3"/>
        <v>-17800000</v>
      </c>
      <c r="I68" s="58">
        <f t="shared" si="4"/>
        <v>0</v>
      </c>
    </row>
    <row r="69" spans="1:9" x14ac:dyDescent="0.35">
      <c r="A69" s="53" t="s">
        <v>101</v>
      </c>
      <c r="B69" s="59">
        <v>-4722000</v>
      </c>
      <c r="C69" s="59">
        <v>-722000</v>
      </c>
      <c r="D69" s="59">
        <v>0</v>
      </c>
      <c r="E69" s="59">
        <v>0</v>
      </c>
      <c r="F69" s="59">
        <f>SUM(F70:F71)</f>
        <v>722000</v>
      </c>
      <c r="G69" s="59">
        <f>SUM(G70:G71)</f>
        <v>722000</v>
      </c>
      <c r="H69" s="59">
        <f t="shared" si="3"/>
        <v>-4000000</v>
      </c>
      <c r="I69" s="59">
        <f t="shared" si="4"/>
        <v>0</v>
      </c>
    </row>
    <row r="70" spans="1:9" x14ac:dyDescent="0.35">
      <c r="A70" s="54" t="s">
        <v>102</v>
      </c>
      <c r="B70" s="58">
        <v>-4000000</v>
      </c>
      <c r="C70" s="58">
        <v>0</v>
      </c>
      <c r="D70" s="58">
        <v>0</v>
      </c>
      <c r="E70" s="58">
        <v>0</v>
      </c>
      <c r="F70" s="58">
        <v>0</v>
      </c>
      <c r="G70" s="58">
        <v>0</v>
      </c>
      <c r="H70" s="58">
        <f t="shared" si="3"/>
        <v>-4000000</v>
      </c>
      <c r="I70" s="58">
        <f t="shared" si="4"/>
        <v>0</v>
      </c>
    </row>
    <row r="71" spans="1:9" x14ac:dyDescent="0.35">
      <c r="A71" s="54" t="s">
        <v>92</v>
      </c>
      <c r="B71" s="58">
        <v>-722000</v>
      </c>
      <c r="C71" s="58">
        <v>-722000</v>
      </c>
      <c r="D71" s="58">
        <v>0</v>
      </c>
      <c r="E71" s="58">
        <v>0</v>
      </c>
      <c r="F71" s="58">
        <v>722000</v>
      </c>
      <c r="G71" s="58">
        <v>722000</v>
      </c>
      <c r="H71" s="58">
        <f t="shared" si="3"/>
        <v>0</v>
      </c>
      <c r="I71" s="58">
        <f t="shared" si="4"/>
        <v>0</v>
      </c>
    </row>
    <row r="72" spans="1:9" x14ac:dyDescent="0.35">
      <c r="A72" s="53" t="s">
        <v>103</v>
      </c>
      <c r="B72" s="59">
        <v>-21038769</v>
      </c>
      <c r="C72" s="59">
        <v>0</v>
      </c>
      <c r="D72" s="59">
        <v>0</v>
      </c>
      <c r="E72" s="59">
        <v>0</v>
      </c>
      <c r="F72" s="59">
        <v>0</v>
      </c>
      <c r="G72" s="59">
        <v>0</v>
      </c>
      <c r="H72" s="59">
        <f t="shared" si="3"/>
        <v>-21038769</v>
      </c>
      <c r="I72" s="59">
        <f t="shared" si="4"/>
        <v>0</v>
      </c>
    </row>
    <row r="73" spans="1:9" x14ac:dyDescent="0.35">
      <c r="A73" s="54" t="s">
        <v>104</v>
      </c>
      <c r="B73" s="58">
        <v>-3000000</v>
      </c>
      <c r="C73" s="58">
        <v>0</v>
      </c>
      <c r="D73" s="58">
        <v>0</v>
      </c>
      <c r="E73" s="58">
        <v>0</v>
      </c>
      <c r="F73" s="58">
        <v>0</v>
      </c>
      <c r="G73" s="58">
        <v>0</v>
      </c>
      <c r="H73" s="58">
        <f t="shared" si="3"/>
        <v>-3000000</v>
      </c>
      <c r="I73" s="58">
        <f t="shared" si="4"/>
        <v>0</v>
      </c>
    </row>
    <row r="74" spans="1:9" x14ac:dyDescent="0.35">
      <c r="A74" s="54" t="s">
        <v>105</v>
      </c>
      <c r="B74" s="58">
        <v>-15438769</v>
      </c>
      <c r="C74" s="58">
        <v>0</v>
      </c>
      <c r="D74" s="58">
        <v>0</v>
      </c>
      <c r="E74" s="58">
        <v>0</v>
      </c>
      <c r="F74" s="58">
        <v>0</v>
      </c>
      <c r="G74" s="58">
        <v>0</v>
      </c>
      <c r="H74" s="58">
        <f t="shared" si="3"/>
        <v>-15438769</v>
      </c>
      <c r="I74" s="58">
        <f t="shared" si="4"/>
        <v>0</v>
      </c>
    </row>
    <row r="75" spans="1:9" x14ac:dyDescent="0.35">
      <c r="A75" s="54" t="s">
        <v>106</v>
      </c>
      <c r="B75" s="58">
        <v>-2600000</v>
      </c>
      <c r="C75" s="58">
        <v>0</v>
      </c>
      <c r="D75" s="58">
        <v>0</v>
      </c>
      <c r="E75" s="58">
        <v>0</v>
      </c>
      <c r="F75" s="58">
        <v>0</v>
      </c>
      <c r="G75" s="58">
        <v>0</v>
      </c>
      <c r="H75" s="58">
        <f t="shared" si="3"/>
        <v>-2600000</v>
      </c>
      <c r="I75" s="58">
        <f t="shared" si="4"/>
        <v>0</v>
      </c>
    </row>
    <row r="76" spans="1:9" x14ac:dyDescent="0.35">
      <c r="A76" s="53" t="s">
        <v>107</v>
      </c>
      <c r="B76" s="59">
        <v>-1596000</v>
      </c>
      <c r="C76" s="59">
        <v>0</v>
      </c>
      <c r="D76" s="59">
        <v>0</v>
      </c>
      <c r="E76" s="59">
        <v>0</v>
      </c>
      <c r="F76" s="59">
        <v>0</v>
      </c>
      <c r="G76" s="59">
        <v>0</v>
      </c>
      <c r="H76" s="59">
        <f t="shared" ref="H76:H103" si="6">B76+D76+F76</f>
        <v>-1596000</v>
      </c>
      <c r="I76" s="59">
        <f t="shared" ref="I76:I103" si="7">C76+E76+G76</f>
        <v>0</v>
      </c>
    </row>
    <row r="77" spans="1:9" x14ac:dyDescent="0.35">
      <c r="A77" s="54" t="s">
        <v>108</v>
      </c>
      <c r="B77" s="58">
        <v>-1596000</v>
      </c>
      <c r="C77" s="58">
        <v>0</v>
      </c>
      <c r="D77" s="58">
        <v>0</v>
      </c>
      <c r="E77" s="58">
        <v>0</v>
      </c>
      <c r="F77" s="58">
        <v>0</v>
      </c>
      <c r="G77" s="58">
        <v>0</v>
      </c>
      <c r="H77" s="58">
        <f t="shared" si="6"/>
        <v>-1596000</v>
      </c>
      <c r="I77" s="58">
        <f t="shared" si="7"/>
        <v>0</v>
      </c>
    </row>
    <row r="78" spans="1:9" x14ac:dyDescent="0.35">
      <c r="A78" s="53" t="s">
        <v>109</v>
      </c>
      <c r="B78" s="59">
        <v>-456000</v>
      </c>
      <c r="C78" s="59">
        <v>-456000</v>
      </c>
      <c r="D78" s="59">
        <v>0</v>
      </c>
      <c r="E78" s="59">
        <v>0</v>
      </c>
      <c r="F78" s="59">
        <f>SUM(F79:F80)</f>
        <v>6000</v>
      </c>
      <c r="G78" s="59">
        <f>SUM(G79:G80)</f>
        <v>6000</v>
      </c>
      <c r="H78" s="59">
        <f t="shared" si="6"/>
        <v>-450000</v>
      </c>
      <c r="I78" s="59">
        <f t="shared" si="7"/>
        <v>-450000</v>
      </c>
    </row>
    <row r="79" spans="1:9" x14ac:dyDescent="0.35">
      <c r="A79" s="54" t="s">
        <v>92</v>
      </c>
      <c r="B79" s="58">
        <v>-456000</v>
      </c>
      <c r="C79" s="58">
        <v>-456000</v>
      </c>
      <c r="D79" s="58">
        <v>0</v>
      </c>
      <c r="E79" s="58">
        <v>0</v>
      </c>
      <c r="F79" s="58">
        <v>456000</v>
      </c>
      <c r="G79" s="58">
        <v>456000</v>
      </c>
      <c r="H79" s="58">
        <f t="shared" si="6"/>
        <v>0</v>
      </c>
      <c r="I79" s="58">
        <f t="shared" si="7"/>
        <v>0</v>
      </c>
    </row>
    <row r="80" spans="1:9" x14ac:dyDescent="0.35">
      <c r="A80" s="54" t="s">
        <v>110</v>
      </c>
      <c r="B80" s="58">
        <v>0</v>
      </c>
      <c r="C80" s="58">
        <v>0</v>
      </c>
      <c r="D80" s="58">
        <v>0</v>
      </c>
      <c r="E80" s="58">
        <v>0</v>
      </c>
      <c r="F80" s="58">
        <v>-450000</v>
      </c>
      <c r="G80" s="58">
        <v>-450000</v>
      </c>
      <c r="H80" s="58">
        <f t="shared" si="6"/>
        <v>-450000</v>
      </c>
      <c r="I80" s="58">
        <f t="shared" si="7"/>
        <v>-450000</v>
      </c>
    </row>
    <row r="81" spans="1:9" x14ac:dyDescent="0.35">
      <c r="A81" s="53" t="s">
        <v>111</v>
      </c>
      <c r="B81" s="59">
        <v>-190000</v>
      </c>
      <c r="C81" s="59">
        <v>-190000</v>
      </c>
      <c r="D81" s="59">
        <v>0</v>
      </c>
      <c r="E81" s="59">
        <v>0</v>
      </c>
      <c r="F81" s="59">
        <f>F82</f>
        <v>190000</v>
      </c>
      <c r="G81" s="59">
        <f>G82</f>
        <v>190000</v>
      </c>
      <c r="H81" s="59">
        <f t="shared" si="6"/>
        <v>0</v>
      </c>
      <c r="I81" s="59">
        <f t="shared" si="7"/>
        <v>0</v>
      </c>
    </row>
    <row r="82" spans="1:9" x14ac:dyDescent="0.35">
      <c r="A82" s="54" t="s">
        <v>92</v>
      </c>
      <c r="B82" s="58">
        <v>-190000</v>
      </c>
      <c r="C82" s="58">
        <v>-190000</v>
      </c>
      <c r="D82" s="58">
        <v>0</v>
      </c>
      <c r="E82" s="58">
        <v>0</v>
      </c>
      <c r="F82" s="58">
        <v>190000</v>
      </c>
      <c r="G82" s="58">
        <v>190000</v>
      </c>
      <c r="H82" s="58">
        <f t="shared" si="6"/>
        <v>0</v>
      </c>
      <c r="I82" s="58">
        <f t="shared" si="7"/>
        <v>0</v>
      </c>
    </row>
    <row r="83" spans="1:9" x14ac:dyDescent="0.35">
      <c r="A83" s="53" t="s">
        <v>112</v>
      </c>
      <c r="B83" s="59">
        <v>-2037531</v>
      </c>
      <c r="C83" s="59">
        <v>-266000</v>
      </c>
      <c r="D83" s="59">
        <v>0</v>
      </c>
      <c r="E83" s="59">
        <v>0</v>
      </c>
      <c r="F83" s="59">
        <f>SUM(F84:F86)</f>
        <v>266000</v>
      </c>
      <c r="G83" s="59">
        <f>SUM(G84:G86)</f>
        <v>266000</v>
      </c>
      <c r="H83" s="59">
        <f t="shared" si="6"/>
        <v>-1771531</v>
      </c>
      <c r="I83" s="59">
        <f t="shared" si="7"/>
        <v>0</v>
      </c>
    </row>
    <row r="84" spans="1:9" x14ac:dyDescent="0.35">
      <c r="A84" s="54" t="s">
        <v>113</v>
      </c>
      <c r="B84" s="58">
        <v>-1194738</v>
      </c>
      <c r="C84" s="58">
        <v>0</v>
      </c>
      <c r="D84" s="58">
        <v>0</v>
      </c>
      <c r="E84" s="58">
        <v>0</v>
      </c>
      <c r="F84" s="58">
        <v>0</v>
      </c>
      <c r="G84" s="58">
        <v>0</v>
      </c>
      <c r="H84" s="58">
        <f t="shared" si="6"/>
        <v>-1194738</v>
      </c>
      <c r="I84" s="58">
        <f t="shared" si="7"/>
        <v>0</v>
      </c>
    </row>
    <row r="85" spans="1:9" x14ac:dyDescent="0.35">
      <c r="A85" s="54" t="s">
        <v>114</v>
      </c>
      <c r="B85" s="58">
        <v>-576793</v>
      </c>
      <c r="C85" s="58">
        <v>0</v>
      </c>
      <c r="D85" s="58">
        <v>0</v>
      </c>
      <c r="E85" s="58">
        <v>0</v>
      </c>
      <c r="F85" s="58">
        <v>0</v>
      </c>
      <c r="G85" s="58">
        <v>0</v>
      </c>
      <c r="H85" s="58">
        <f t="shared" si="6"/>
        <v>-576793</v>
      </c>
      <c r="I85" s="58">
        <f t="shared" si="7"/>
        <v>0</v>
      </c>
    </row>
    <row r="86" spans="1:9" x14ac:dyDescent="0.35">
      <c r="A86" s="54" t="s">
        <v>92</v>
      </c>
      <c r="B86" s="58">
        <v>-266000</v>
      </c>
      <c r="C86" s="58">
        <v>-266000</v>
      </c>
      <c r="D86" s="58">
        <v>0</v>
      </c>
      <c r="E86" s="58">
        <v>0</v>
      </c>
      <c r="F86" s="58">
        <v>266000</v>
      </c>
      <c r="G86" s="58">
        <v>266000</v>
      </c>
      <c r="H86" s="58">
        <f t="shared" si="6"/>
        <v>0</v>
      </c>
      <c r="I86" s="58">
        <f t="shared" si="7"/>
        <v>0</v>
      </c>
    </row>
    <row r="87" spans="1:9" x14ac:dyDescent="0.35">
      <c r="A87" s="53" t="s">
        <v>115</v>
      </c>
      <c r="B87" s="59">
        <v>-190000</v>
      </c>
      <c r="C87" s="59">
        <v>-190000</v>
      </c>
      <c r="D87" s="59">
        <v>0</v>
      </c>
      <c r="E87" s="59">
        <v>0</v>
      </c>
      <c r="F87" s="59">
        <f>F88</f>
        <v>190000</v>
      </c>
      <c r="G87" s="59">
        <f>G88</f>
        <v>190000</v>
      </c>
      <c r="H87" s="59">
        <f t="shared" si="6"/>
        <v>0</v>
      </c>
      <c r="I87" s="59">
        <f t="shared" si="7"/>
        <v>0</v>
      </c>
    </row>
    <row r="88" spans="1:9" x14ac:dyDescent="0.35">
      <c r="A88" s="54" t="s">
        <v>92</v>
      </c>
      <c r="B88" s="58">
        <v>-190000</v>
      </c>
      <c r="C88" s="58">
        <v>-190000</v>
      </c>
      <c r="D88" s="58">
        <v>0</v>
      </c>
      <c r="E88" s="58">
        <v>0</v>
      </c>
      <c r="F88" s="58">
        <v>190000</v>
      </c>
      <c r="G88" s="58">
        <v>190000</v>
      </c>
      <c r="H88" s="58">
        <f t="shared" si="6"/>
        <v>0</v>
      </c>
      <c r="I88" s="58">
        <f t="shared" si="7"/>
        <v>0</v>
      </c>
    </row>
    <row r="89" spans="1:9" x14ac:dyDescent="0.35">
      <c r="A89" s="53" t="s">
        <v>116</v>
      </c>
      <c r="B89" s="59">
        <v>-288396</v>
      </c>
      <c r="C89" s="59">
        <v>0</v>
      </c>
      <c r="D89" s="59">
        <v>0</v>
      </c>
      <c r="E89" s="59">
        <v>0</v>
      </c>
      <c r="F89" s="59">
        <v>0</v>
      </c>
      <c r="G89" s="59">
        <v>0</v>
      </c>
      <c r="H89" s="59">
        <f t="shared" si="6"/>
        <v>-288396</v>
      </c>
      <c r="I89" s="59">
        <f t="shared" si="7"/>
        <v>0</v>
      </c>
    </row>
    <row r="90" spans="1:9" x14ac:dyDescent="0.35">
      <c r="A90" s="54" t="s">
        <v>114</v>
      </c>
      <c r="B90" s="58">
        <v>-288396</v>
      </c>
      <c r="C90" s="58">
        <v>0</v>
      </c>
      <c r="D90" s="58">
        <v>0</v>
      </c>
      <c r="E90" s="58">
        <v>0</v>
      </c>
      <c r="F90" s="58">
        <v>0</v>
      </c>
      <c r="G90" s="58">
        <v>0</v>
      </c>
      <c r="H90" s="58">
        <f t="shared" si="6"/>
        <v>-288396</v>
      </c>
      <c r="I90" s="58">
        <f t="shared" si="7"/>
        <v>0</v>
      </c>
    </row>
    <row r="91" spans="1:9" x14ac:dyDescent="0.35">
      <c r="A91" s="53" t="s">
        <v>117</v>
      </c>
      <c r="B91" s="59">
        <v>-96132</v>
      </c>
      <c r="C91" s="59">
        <v>0</v>
      </c>
      <c r="D91" s="59">
        <v>0</v>
      </c>
      <c r="E91" s="59">
        <v>0</v>
      </c>
      <c r="F91" s="59">
        <v>0</v>
      </c>
      <c r="G91" s="59">
        <v>0</v>
      </c>
      <c r="H91" s="59">
        <f t="shared" si="6"/>
        <v>-96132</v>
      </c>
      <c r="I91" s="59">
        <f t="shared" si="7"/>
        <v>0</v>
      </c>
    </row>
    <row r="92" spans="1:9" x14ac:dyDescent="0.35">
      <c r="A92" s="54" t="s">
        <v>114</v>
      </c>
      <c r="B92" s="58">
        <v>-96132</v>
      </c>
      <c r="C92" s="58">
        <v>0</v>
      </c>
      <c r="D92" s="58">
        <v>0</v>
      </c>
      <c r="E92" s="58">
        <v>0</v>
      </c>
      <c r="F92" s="58">
        <v>0</v>
      </c>
      <c r="G92" s="58">
        <v>0</v>
      </c>
      <c r="H92" s="58">
        <f t="shared" si="6"/>
        <v>-96132</v>
      </c>
      <c r="I92" s="58">
        <f t="shared" si="7"/>
        <v>0</v>
      </c>
    </row>
    <row r="93" spans="1:9" x14ac:dyDescent="0.35">
      <c r="A93" s="53" t="s">
        <v>118</v>
      </c>
      <c r="B93" s="59">
        <v>-125244642</v>
      </c>
      <c r="C93" s="59">
        <v>-7580000</v>
      </c>
      <c r="D93" s="59">
        <v>0</v>
      </c>
      <c r="E93" s="59">
        <v>0</v>
      </c>
      <c r="F93" s="59">
        <f>SUM(F94:F97)</f>
        <v>5000000</v>
      </c>
      <c r="G93" s="59">
        <f t="shared" ref="G93" si="8">SUM(G94:G97)</f>
        <v>5000000</v>
      </c>
      <c r="H93" s="59">
        <f t="shared" si="6"/>
        <v>-120244642</v>
      </c>
      <c r="I93" s="59">
        <f t="shared" si="7"/>
        <v>-2580000</v>
      </c>
    </row>
    <row r="94" spans="1:9" x14ac:dyDescent="0.35">
      <c r="A94" s="54" t="s">
        <v>119</v>
      </c>
      <c r="B94" s="58">
        <v>-15000000</v>
      </c>
      <c r="C94" s="58">
        <v>0</v>
      </c>
      <c r="D94" s="58">
        <v>0</v>
      </c>
      <c r="E94" s="58">
        <v>0</v>
      </c>
      <c r="F94" s="58">
        <v>0</v>
      </c>
      <c r="G94" s="58">
        <v>0</v>
      </c>
      <c r="H94" s="58">
        <f t="shared" si="6"/>
        <v>-15000000</v>
      </c>
      <c r="I94" s="58">
        <f t="shared" si="7"/>
        <v>0</v>
      </c>
    </row>
    <row r="95" spans="1:9" x14ac:dyDescent="0.35">
      <c r="A95" s="54" t="s">
        <v>120</v>
      </c>
      <c r="B95" s="58">
        <v>-2580000</v>
      </c>
      <c r="C95" s="58">
        <v>-2580000</v>
      </c>
      <c r="D95" s="58">
        <v>0</v>
      </c>
      <c r="E95" s="58">
        <v>0</v>
      </c>
      <c r="F95" s="58">
        <v>2580000</v>
      </c>
      <c r="G95" s="58">
        <v>2580000</v>
      </c>
      <c r="H95" s="58">
        <f t="shared" si="6"/>
        <v>0</v>
      </c>
      <c r="I95" s="58">
        <f t="shared" si="7"/>
        <v>0</v>
      </c>
    </row>
    <row r="96" spans="1:9" x14ac:dyDescent="0.35">
      <c r="A96" s="54" t="s">
        <v>121</v>
      </c>
      <c r="B96" s="58">
        <v>-5000000</v>
      </c>
      <c r="C96" s="58">
        <v>-5000000</v>
      </c>
      <c r="D96" s="58">
        <v>0</v>
      </c>
      <c r="E96" s="58">
        <v>0</v>
      </c>
      <c r="F96" s="58">
        <v>2420000</v>
      </c>
      <c r="G96" s="58">
        <v>2420000</v>
      </c>
      <c r="H96" s="58">
        <f t="shared" si="6"/>
        <v>-2580000</v>
      </c>
      <c r="I96" s="58">
        <f t="shared" si="7"/>
        <v>-2580000</v>
      </c>
    </row>
    <row r="97" spans="1:9" x14ac:dyDescent="0.35">
      <c r="A97" s="54" t="s">
        <v>122</v>
      </c>
      <c r="B97" s="58">
        <v>-102664642</v>
      </c>
      <c r="C97" s="58">
        <v>0</v>
      </c>
      <c r="D97" s="58">
        <v>0</v>
      </c>
      <c r="E97" s="58">
        <v>0</v>
      </c>
      <c r="F97" s="58">
        <v>0</v>
      </c>
      <c r="G97" s="58">
        <v>0</v>
      </c>
      <c r="H97" s="58">
        <f t="shared" si="6"/>
        <v>-102664642</v>
      </c>
      <c r="I97" s="58">
        <f t="shared" si="7"/>
        <v>0</v>
      </c>
    </row>
    <row r="98" spans="1:9" x14ac:dyDescent="0.35">
      <c r="A98" s="53" t="s">
        <v>123</v>
      </c>
      <c r="B98" s="59">
        <v>-14531035</v>
      </c>
      <c r="C98" s="59">
        <v>0</v>
      </c>
      <c r="D98" s="59">
        <v>0</v>
      </c>
      <c r="E98" s="59">
        <v>0</v>
      </c>
      <c r="F98" s="59">
        <v>0</v>
      </c>
      <c r="G98" s="59">
        <v>0</v>
      </c>
      <c r="H98" s="59">
        <f t="shared" si="6"/>
        <v>-14531035</v>
      </c>
      <c r="I98" s="59">
        <f t="shared" si="7"/>
        <v>0</v>
      </c>
    </row>
    <row r="99" spans="1:9" x14ac:dyDescent="0.35">
      <c r="A99" s="54" t="s">
        <v>124</v>
      </c>
      <c r="B99" s="58">
        <v>-14531035</v>
      </c>
      <c r="C99" s="58">
        <v>0</v>
      </c>
      <c r="D99" s="58">
        <v>0</v>
      </c>
      <c r="E99" s="58">
        <v>0</v>
      </c>
      <c r="F99" s="58">
        <v>0</v>
      </c>
      <c r="G99" s="58">
        <v>0</v>
      </c>
      <c r="H99" s="58">
        <f t="shared" si="6"/>
        <v>-14531035</v>
      </c>
      <c r="I99" s="58">
        <f t="shared" si="7"/>
        <v>0</v>
      </c>
    </row>
    <row r="100" spans="1:9" x14ac:dyDescent="0.35">
      <c r="A100" s="53" t="s">
        <v>125</v>
      </c>
      <c r="B100" s="59">
        <v>-7500000</v>
      </c>
      <c r="C100" s="59">
        <v>-7500000</v>
      </c>
      <c r="D100" s="59">
        <v>0</v>
      </c>
      <c r="E100" s="59">
        <v>0</v>
      </c>
      <c r="F100" s="59">
        <v>0</v>
      </c>
      <c r="G100" s="59">
        <v>0</v>
      </c>
      <c r="H100" s="59">
        <f t="shared" si="6"/>
        <v>-7500000</v>
      </c>
      <c r="I100" s="59">
        <f t="shared" si="7"/>
        <v>-7500000</v>
      </c>
    </row>
    <row r="101" spans="1:9" x14ac:dyDescent="0.35">
      <c r="A101" s="54" t="s">
        <v>126</v>
      </c>
      <c r="B101" s="58">
        <v>-7500000</v>
      </c>
      <c r="C101" s="58">
        <v>-7500000</v>
      </c>
      <c r="D101" s="58">
        <v>0</v>
      </c>
      <c r="E101" s="58">
        <v>0</v>
      </c>
      <c r="F101" s="58">
        <v>0</v>
      </c>
      <c r="G101" s="58">
        <v>0</v>
      </c>
      <c r="H101" s="58">
        <f t="shared" si="6"/>
        <v>-7500000</v>
      </c>
      <c r="I101" s="58">
        <f t="shared" si="7"/>
        <v>-7500000</v>
      </c>
    </row>
    <row r="102" spans="1:9" x14ac:dyDescent="0.35">
      <c r="A102" s="52" t="s">
        <v>127</v>
      </c>
      <c r="B102" s="57">
        <v>-12562404</v>
      </c>
      <c r="C102" s="57">
        <v>-12562404</v>
      </c>
      <c r="D102" s="57">
        <v>0</v>
      </c>
      <c r="E102" s="57">
        <v>0</v>
      </c>
      <c r="F102" s="57">
        <f>F103+F105</f>
        <v>-110000</v>
      </c>
      <c r="G102" s="57">
        <f t="shared" ref="G102" si="9">G103+G105</f>
        <v>-110000</v>
      </c>
      <c r="H102" s="57">
        <f t="shared" si="6"/>
        <v>-12672404</v>
      </c>
      <c r="I102" s="57">
        <f t="shared" si="7"/>
        <v>-12672404</v>
      </c>
    </row>
    <row r="103" spans="1:9" x14ac:dyDescent="0.35">
      <c r="A103" s="51" t="s">
        <v>51</v>
      </c>
      <c r="B103" s="56">
        <v>-80000</v>
      </c>
      <c r="C103" s="56">
        <v>-80000</v>
      </c>
      <c r="D103" s="56">
        <v>0</v>
      </c>
      <c r="E103" s="56">
        <v>0</v>
      </c>
      <c r="F103" s="56">
        <f>F104</f>
        <v>0</v>
      </c>
      <c r="G103" s="56">
        <v>0</v>
      </c>
      <c r="H103" s="56">
        <f t="shared" si="6"/>
        <v>-80000</v>
      </c>
      <c r="I103" s="56">
        <f t="shared" si="7"/>
        <v>-80000</v>
      </c>
    </row>
    <row r="104" spans="1:9" x14ac:dyDescent="0.35">
      <c r="A104" s="54" t="s">
        <v>128</v>
      </c>
      <c r="B104" s="58">
        <v>-80000</v>
      </c>
      <c r="C104" s="58">
        <v>-80000</v>
      </c>
      <c r="D104" s="58">
        <v>0</v>
      </c>
      <c r="E104" s="58">
        <v>0</v>
      </c>
      <c r="F104" s="58">
        <v>0</v>
      </c>
      <c r="G104" s="58">
        <v>0</v>
      </c>
      <c r="H104" s="58">
        <f t="shared" ref="H104:H157" si="10">B104+D104+F104</f>
        <v>-80000</v>
      </c>
      <c r="I104" s="58">
        <f t="shared" ref="I104:I157" si="11">C104+E104+G104</f>
        <v>-80000</v>
      </c>
    </row>
    <row r="105" spans="1:9" x14ac:dyDescent="0.35">
      <c r="A105" s="51" t="s">
        <v>61</v>
      </c>
      <c r="B105" s="56">
        <v>-12482404</v>
      </c>
      <c r="C105" s="56">
        <v>-12482404</v>
      </c>
      <c r="D105" s="56">
        <v>0</v>
      </c>
      <c r="E105" s="56">
        <v>0</v>
      </c>
      <c r="F105" s="56">
        <f>F106+F108+F110+F113+F115</f>
        <v>-110000</v>
      </c>
      <c r="G105" s="56">
        <f t="shared" ref="G105" si="12">G106+G108+G110+G113+G115</f>
        <v>-110000</v>
      </c>
      <c r="H105" s="56">
        <f t="shared" si="10"/>
        <v>-12592404</v>
      </c>
      <c r="I105" s="56">
        <f t="shared" si="11"/>
        <v>-12592404</v>
      </c>
    </row>
    <row r="106" spans="1:9" x14ac:dyDescent="0.35">
      <c r="A106" s="53" t="s">
        <v>129</v>
      </c>
      <c r="B106" s="59">
        <v>-904833</v>
      </c>
      <c r="C106" s="59">
        <v>-904833</v>
      </c>
      <c r="D106" s="59">
        <v>0</v>
      </c>
      <c r="E106" s="59">
        <v>0</v>
      </c>
      <c r="F106" s="59">
        <v>0</v>
      </c>
      <c r="G106" s="59">
        <v>0</v>
      </c>
      <c r="H106" s="59">
        <f t="shared" si="10"/>
        <v>-904833</v>
      </c>
      <c r="I106" s="59">
        <f t="shared" si="11"/>
        <v>-904833</v>
      </c>
    </row>
    <row r="107" spans="1:9" x14ac:dyDescent="0.35">
      <c r="A107" s="54" t="s">
        <v>130</v>
      </c>
      <c r="B107" s="58">
        <v>-904833</v>
      </c>
      <c r="C107" s="58">
        <v>-904833</v>
      </c>
      <c r="D107" s="58">
        <v>0</v>
      </c>
      <c r="E107" s="58">
        <v>0</v>
      </c>
      <c r="F107" s="58">
        <v>0</v>
      </c>
      <c r="G107" s="58">
        <v>0</v>
      </c>
      <c r="H107" s="58">
        <f t="shared" si="10"/>
        <v>-904833</v>
      </c>
      <c r="I107" s="58">
        <f t="shared" si="11"/>
        <v>-904833</v>
      </c>
    </row>
    <row r="108" spans="1:9" x14ac:dyDescent="0.35">
      <c r="A108" s="53" t="s">
        <v>131</v>
      </c>
      <c r="B108" s="59">
        <v>-1871333</v>
      </c>
      <c r="C108" s="59">
        <v>-1871333</v>
      </c>
      <c r="D108" s="59">
        <v>0</v>
      </c>
      <c r="E108" s="59">
        <v>0</v>
      </c>
      <c r="F108" s="59">
        <v>0</v>
      </c>
      <c r="G108" s="59">
        <v>0</v>
      </c>
      <c r="H108" s="59">
        <f t="shared" si="10"/>
        <v>-1871333</v>
      </c>
      <c r="I108" s="59">
        <f t="shared" si="11"/>
        <v>-1871333</v>
      </c>
    </row>
    <row r="109" spans="1:9" x14ac:dyDescent="0.35">
      <c r="A109" s="54" t="s">
        <v>132</v>
      </c>
      <c r="B109" s="58">
        <v>-1871333</v>
      </c>
      <c r="C109" s="58">
        <v>-1871333</v>
      </c>
      <c r="D109" s="58">
        <v>0</v>
      </c>
      <c r="E109" s="58">
        <v>0</v>
      </c>
      <c r="F109" s="58">
        <v>0</v>
      </c>
      <c r="G109" s="58">
        <v>0</v>
      </c>
      <c r="H109" s="58">
        <f t="shared" si="10"/>
        <v>-1871333</v>
      </c>
      <c r="I109" s="58">
        <f t="shared" si="11"/>
        <v>-1871333</v>
      </c>
    </row>
    <row r="110" spans="1:9" x14ac:dyDescent="0.35">
      <c r="A110" s="53" t="s">
        <v>133</v>
      </c>
      <c r="B110" s="59">
        <v>-1881033</v>
      </c>
      <c r="C110" s="59">
        <v>-1881033</v>
      </c>
      <c r="D110" s="59">
        <v>0</v>
      </c>
      <c r="E110" s="59">
        <v>0</v>
      </c>
      <c r="F110" s="59">
        <f>F111+F112</f>
        <v>-110000</v>
      </c>
      <c r="G110" s="59">
        <f t="shared" ref="G110" si="13">G111+G112</f>
        <v>-110000</v>
      </c>
      <c r="H110" s="59">
        <f t="shared" si="10"/>
        <v>-1991033</v>
      </c>
      <c r="I110" s="59">
        <f t="shared" si="11"/>
        <v>-1991033</v>
      </c>
    </row>
    <row r="111" spans="1:9" x14ac:dyDescent="0.35">
      <c r="A111" s="54" t="s">
        <v>134</v>
      </c>
      <c r="B111" s="58">
        <v>-1737033</v>
      </c>
      <c r="C111" s="58">
        <v>-1737033</v>
      </c>
      <c r="D111" s="58">
        <v>0</v>
      </c>
      <c r="E111" s="58">
        <v>0</v>
      </c>
      <c r="F111" s="58">
        <v>-110000</v>
      </c>
      <c r="G111" s="58">
        <v>-110000</v>
      </c>
      <c r="H111" s="58">
        <f t="shared" si="10"/>
        <v>-1847033</v>
      </c>
      <c r="I111" s="58">
        <f t="shared" si="11"/>
        <v>-1847033</v>
      </c>
    </row>
    <row r="112" spans="1:9" x14ac:dyDescent="0.35">
      <c r="A112" s="54" t="s">
        <v>135</v>
      </c>
      <c r="B112" s="58">
        <v>-144000</v>
      </c>
      <c r="C112" s="58">
        <v>-144000</v>
      </c>
      <c r="D112" s="58">
        <v>0</v>
      </c>
      <c r="E112" s="58">
        <v>0</v>
      </c>
      <c r="F112" s="58">
        <v>0</v>
      </c>
      <c r="G112" s="58">
        <v>0</v>
      </c>
      <c r="H112" s="58">
        <f t="shared" si="10"/>
        <v>-144000</v>
      </c>
      <c r="I112" s="58">
        <f t="shared" si="11"/>
        <v>-144000</v>
      </c>
    </row>
    <row r="113" spans="1:9" x14ac:dyDescent="0.35">
      <c r="A113" s="53" t="s">
        <v>136</v>
      </c>
      <c r="B113" s="59">
        <v>-5000000</v>
      </c>
      <c r="C113" s="59">
        <v>-5000000</v>
      </c>
      <c r="D113" s="59">
        <v>0</v>
      </c>
      <c r="E113" s="59">
        <v>0</v>
      </c>
      <c r="F113" s="59">
        <v>0</v>
      </c>
      <c r="G113" s="59">
        <v>0</v>
      </c>
      <c r="H113" s="59">
        <f t="shared" si="10"/>
        <v>-5000000</v>
      </c>
      <c r="I113" s="59">
        <f t="shared" si="11"/>
        <v>-5000000</v>
      </c>
    </row>
    <row r="114" spans="1:9" x14ac:dyDescent="0.35">
      <c r="A114" s="54" t="s">
        <v>137</v>
      </c>
      <c r="B114" s="58">
        <v>-5000000</v>
      </c>
      <c r="C114" s="58">
        <v>-5000000</v>
      </c>
      <c r="D114" s="58">
        <v>0</v>
      </c>
      <c r="E114" s="58">
        <v>0</v>
      </c>
      <c r="F114" s="58">
        <v>0</v>
      </c>
      <c r="G114" s="58">
        <v>0</v>
      </c>
      <c r="H114" s="58">
        <f t="shared" si="10"/>
        <v>-5000000</v>
      </c>
      <c r="I114" s="58">
        <f t="shared" si="11"/>
        <v>-5000000</v>
      </c>
    </row>
    <row r="115" spans="1:9" x14ac:dyDescent="0.35">
      <c r="A115" s="53" t="s">
        <v>138</v>
      </c>
      <c r="B115" s="59">
        <v>-2825205</v>
      </c>
      <c r="C115" s="59">
        <v>-2825205</v>
      </c>
      <c r="D115" s="59">
        <v>0</v>
      </c>
      <c r="E115" s="59">
        <v>0</v>
      </c>
      <c r="F115" s="59">
        <v>0</v>
      </c>
      <c r="G115" s="59">
        <v>0</v>
      </c>
      <c r="H115" s="59">
        <f t="shared" si="10"/>
        <v>-2825205</v>
      </c>
      <c r="I115" s="59">
        <f t="shared" si="11"/>
        <v>-2825205</v>
      </c>
    </row>
    <row r="116" spans="1:9" x14ac:dyDescent="0.35">
      <c r="A116" s="54" t="s">
        <v>139</v>
      </c>
      <c r="B116" s="58">
        <v>-2825205</v>
      </c>
      <c r="C116" s="58">
        <v>-2825205</v>
      </c>
      <c r="D116" s="58">
        <v>0</v>
      </c>
      <c r="E116" s="58">
        <v>0</v>
      </c>
      <c r="F116" s="58">
        <v>0</v>
      </c>
      <c r="G116" s="58">
        <v>0</v>
      </c>
      <c r="H116" s="58">
        <f t="shared" si="10"/>
        <v>-2825205</v>
      </c>
      <c r="I116" s="58">
        <f t="shared" si="11"/>
        <v>-2825205</v>
      </c>
    </row>
    <row r="117" spans="1:9" x14ac:dyDescent="0.35">
      <c r="A117" s="52" t="s">
        <v>140</v>
      </c>
      <c r="B117" s="57">
        <v>-108205700</v>
      </c>
      <c r="C117" s="57">
        <v>-45000</v>
      </c>
      <c r="D117" s="57">
        <v>0</v>
      </c>
      <c r="E117" s="57">
        <v>0</v>
      </c>
      <c r="F117" s="57">
        <v>0</v>
      </c>
      <c r="G117" s="57">
        <v>0</v>
      </c>
      <c r="H117" s="57">
        <f t="shared" si="10"/>
        <v>-108205700</v>
      </c>
      <c r="I117" s="57">
        <f t="shared" si="11"/>
        <v>-45000</v>
      </c>
    </row>
    <row r="118" spans="1:9" x14ac:dyDescent="0.35">
      <c r="A118" s="51" t="s">
        <v>51</v>
      </c>
      <c r="B118" s="56">
        <v>-70000</v>
      </c>
      <c r="C118" s="56">
        <v>0</v>
      </c>
      <c r="D118" s="56">
        <v>0</v>
      </c>
      <c r="E118" s="56">
        <v>0</v>
      </c>
      <c r="F118" s="56">
        <v>0</v>
      </c>
      <c r="G118" s="56">
        <v>0</v>
      </c>
      <c r="H118" s="56">
        <f t="shared" si="10"/>
        <v>-70000</v>
      </c>
      <c r="I118" s="56">
        <f t="shared" si="11"/>
        <v>0</v>
      </c>
    </row>
    <row r="119" spans="1:9" x14ac:dyDescent="0.35">
      <c r="A119" s="54" t="s">
        <v>141</v>
      </c>
      <c r="B119" s="58">
        <v>-70000</v>
      </c>
      <c r="C119" s="58">
        <v>0</v>
      </c>
      <c r="D119" s="58">
        <v>0</v>
      </c>
      <c r="E119" s="58">
        <v>0</v>
      </c>
      <c r="F119" s="58">
        <v>0</v>
      </c>
      <c r="G119" s="58">
        <v>0</v>
      </c>
      <c r="H119" s="58">
        <f t="shared" si="10"/>
        <v>-70000</v>
      </c>
      <c r="I119" s="58">
        <f t="shared" si="11"/>
        <v>0</v>
      </c>
    </row>
    <row r="120" spans="1:9" x14ac:dyDescent="0.35">
      <c r="A120" s="51" t="s">
        <v>61</v>
      </c>
      <c r="B120" s="56">
        <v>-108135700</v>
      </c>
      <c r="C120" s="56">
        <v>-45000</v>
      </c>
      <c r="D120" s="56">
        <v>0</v>
      </c>
      <c r="E120" s="56">
        <v>0</v>
      </c>
      <c r="F120" s="56">
        <v>0</v>
      </c>
      <c r="G120" s="56">
        <v>0</v>
      </c>
      <c r="H120" s="56">
        <f t="shared" si="10"/>
        <v>-108135700</v>
      </c>
      <c r="I120" s="56">
        <f t="shared" si="11"/>
        <v>-45000</v>
      </c>
    </row>
    <row r="121" spans="1:9" x14ac:dyDescent="0.35">
      <c r="A121" s="53" t="s">
        <v>142</v>
      </c>
      <c r="B121" s="59">
        <v>-1626</v>
      </c>
      <c r="C121" s="59">
        <v>0</v>
      </c>
      <c r="D121" s="59">
        <v>0</v>
      </c>
      <c r="E121" s="59">
        <v>0</v>
      </c>
      <c r="F121" s="59">
        <v>0</v>
      </c>
      <c r="G121" s="59">
        <v>0</v>
      </c>
      <c r="H121" s="59">
        <f t="shared" si="10"/>
        <v>-1626</v>
      </c>
      <c r="I121" s="59">
        <f t="shared" si="11"/>
        <v>0</v>
      </c>
    </row>
    <row r="122" spans="1:9" x14ac:dyDescent="0.35">
      <c r="A122" s="54" t="s">
        <v>143</v>
      </c>
      <c r="B122" s="58">
        <v>-1626</v>
      </c>
      <c r="C122" s="58">
        <v>0</v>
      </c>
      <c r="D122" s="58">
        <v>0</v>
      </c>
      <c r="E122" s="58">
        <v>0</v>
      </c>
      <c r="F122" s="58">
        <v>0</v>
      </c>
      <c r="G122" s="58">
        <v>0</v>
      </c>
      <c r="H122" s="58">
        <f t="shared" si="10"/>
        <v>-1626</v>
      </c>
      <c r="I122" s="58">
        <f t="shared" si="11"/>
        <v>0</v>
      </c>
    </row>
    <row r="123" spans="1:9" x14ac:dyDescent="0.35">
      <c r="A123" s="53" t="s">
        <v>144</v>
      </c>
      <c r="B123" s="59">
        <v>-18428862</v>
      </c>
      <c r="C123" s="59">
        <v>-45000</v>
      </c>
      <c r="D123" s="59">
        <v>0</v>
      </c>
      <c r="E123" s="59">
        <v>0</v>
      </c>
      <c r="F123" s="59">
        <v>0</v>
      </c>
      <c r="G123" s="59">
        <v>0</v>
      </c>
      <c r="H123" s="59">
        <f t="shared" si="10"/>
        <v>-18428862</v>
      </c>
      <c r="I123" s="59">
        <f t="shared" si="11"/>
        <v>-45000</v>
      </c>
    </row>
    <row r="124" spans="1:9" x14ac:dyDescent="0.35">
      <c r="A124" s="54" t="s">
        <v>145</v>
      </c>
      <c r="B124" s="58">
        <v>-45000</v>
      </c>
      <c r="C124" s="58">
        <v>-45000</v>
      </c>
      <c r="D124" s="58">
        <v>0</v>
      </c>
      <c r="E124" s="58">
        <v>0</v>
      </c>
      <c r="F124" s="58">
        <v>0</v>
      </c>
      <c r="G124" s="58">
        <v>0</v>
      </c>
      <c r="H124" s="58">
        <f t="shared" si="10"/>
        <v>-45000</v>
      </c>
      <c r="I124" s="58">
        <f t="shared" si="11"/>
        <v>-45000</v>
      </c>
    </row>
    <row r="125" spans="1:9" x14ac:dyDescent="0.35">
      <c r="A125" s="54" t="s">
        <v>143</v>
      </c>
      <c r="B125" s="58">
        <v>-18383862</v>
      </c>
      <c r="C125" s="58">
        <v>0</v>
      </c>
      <c r="D125" s="58">
        <v>0</v>
      </c>
      <c r="E125" s="58">
        <v>0</v>
      </c>
      <c r="F125" s="58">
        <v>0</v>
      </c>
      <c r="G125" s="58">
        <v>0</v>
      </c>
      <c r="H125" s="58">
        <f t="shared" si="10"/>
        <v>-18383862</v>
      </c>
      <c r="I125" s="58">
        <f t="shared" si="11"/>
        <v>0</v>
      </c>
    </row>
    <row r="126" spans="1:9" x14ac:dyDescent="0.35">
      <c r="A126" s="53" t="s">
        <v>146</v>
      </c>
      <c r="B126" s="59">
        <v>-1000000</v>
      </c>
      <c r="C126" s="59">
        <v>0</v>
      </c>
      <c r="D126" s="59">
        <v>0</v>
      </c>
      <c r="E126" s="59">
        <v>0</v>
      </c>
      <c r="F126" s="59">
        <v>0</v>
      </c>
      <c r="G126" s="59">
        <v>0</v>
      </c>
      <c r="H126" s="59">
        <f t="shared" si="10"/>
        <v>-1000000</v>
      </c>
      <c r="I126" s="59">
        <f t="shared" si="11"/>
        <v>0</v>
      </c>
    </row>
    <row r="127" spans="1:9" x14ac:dyDescent="0.35">
      <c r="A127" s="54" t="s">
        <v>143</v>
      </c>
      <c r="B127" s="58">
        <v>-1000000</v>
      </c>
      <c r="C127" s="58">
        <v>0</v>
      </c>
      <c r="D127" s="58">
        <v>0</v>
      </c>
      <c r="E127" s="58">
        <v>0</v>
      </c>
      <c r="F127" s="58">
        <v>0</v>
      </c>
      <c r="G127" s="58">
        <v>0</v>
      </c>
      <c r="H127" s="58">
        <f t="shared" si="10"/>
        <v>-1000000</v>
      </c>
      <c r="I127" s="58">
        <f t="shared" si="11"/>
        <v>0</v>
      </c>
    </row>
    <row r="128" spans="1:9" x14ac:dyDescent="0.35">
      <c r="A128" s="53" t="s">
        <v>147</v>
      </c>
      <c r="B128" s="59">
        <v>-65992131</v>
      </c>
      <c r="C128" s="59">
        <v>0</v>
      </c>
      <c r="D128" s="59">
        <v>0</v>
      </c>
      <c r="E128" s="59">
        <v>0</v>
      </c>
      <c r="F128" s="59">
        <v>0</v>
      </c>
      <c r="G128" s="59">
        <v>0</v>
      </c>
      <c r="H128" s="59">
        <f t="shared" si="10"/>
        <v>-65992131</v>
      </c>
      <c r="I128" s="59">
        <f t="shared" si="11"/>
        <v>0</v>
      </c>
    </row>
    <row r="129" spans="1:9" x14ac:dyDescent="0.35">
      <c r="A129" s="54" t="s">
        <v>143</v>
      </c>
      <c r="B129" s="58">
        <v>-65992131</v>
      </c>
      <c r="C129" s="58">
        <v>0</v>
      </c>
      <c r="D129" s="58">
        <v>0</v>
      </c>
      <c r="E129" s="58">
        <v>0</v>
      </c>
      <c r="F129" s="58">
        <v>0</v>
      </c>
      <c r="G129" s="58">
        <v>0</v>
      </c>
      <c r="H129" s="58">
        <f t="shared" si="10"/>
        <v>-65992131</v>
      </c>
      <c r="I129" s="58">
        <f t="shared" si="11"/>
        <v>0</v>
      </c>
    </row>
    <row r="130" spans="1:9" x14ac:dyDescent="0.35">
      <c r="A130" s="53" t="s">
        <v>148</v>
      </c>
      <c r="B130" s="59">
        <v>-851451</v>
      </c>
      <c r="C130" s="59">
        <v>0</v>
      </c>
      <c r="D130" s="59">
        <v>0</v>
      </c>
      <c r="E130" s="59">
        <v>0</v>
      </c>
      <c r="F130" s="59">
        <v>0</v>
      </c>
      <c r="G130" s="59">
        <v>0</v>
      </c>
      <c r="H130" s="59">
        <f t="shared" si="10"/>
        <v>-851451</v>
      </c>
      <c r="I130" s="59">
        <f t="shared" si="11"/>
        <v>0</v>
      </c>
    </row>
    <row r="131" spans="1:9" x14ac:dyDescent="0.35">
      <c r="A131" s="54" t="s">
        <v>143</v>
      </c>
      <c r="B131" s="58">
        <v>-851451</v>
      </c>
      <c r="C131" s="58">
        <v>0</v>
      </c>
      <c r="D131" s="58">
        <v>0</v>
      </c>
      <c r="E131" s="58">
        <v>0</v>
      </c>
      <c r="F131" s="58">
        <v>0</v>
      </c>
      <c r="G131" s="58">
        <v>0</v>
      </c>
      <c r="H131" s="58">
        <f t="shared" si="10"/>
        <v>-851451</v>
      </c>
      <c r="I131" s="58">
        <f t="shared" si="11"/>
        <v>0</v>
      </c>
    </row>
    <row r="132" spans="1:9" x14ac:dyDescent="0.35">
      <c r="A132" s="53" t="s">
        <v>149</v>
      </c>
      <c r="B132" s="59">
        <v>-9433414</v>
      </c>
      <c r="C132" s="59">
        <v>0</v>
      </c>
      <c r="D132" s="59">
        <v>0</v>
      </c>
      <c r="E132" s="59">
        <v>0</v>
      </c>
      <c r="F132" s="59">
        <v>0</v>
      </c>
      <c r="G132" s="59">
        <v>0</v>
      </c>
      <c r="H132" s="59">
        <f t="shared" si="10"/>
        <v>-9433414</v>
      </c>
      <c r="I132" s="59">
        <f t="shared" si="11"/>
        <v>0</v>
      </c>
    </row>
    <row r="133" spans="1:9" x14ac:dyDescent="0.35">
      <c r="A133" s="54" t="s">
        <v>143</v>
      </c>
      <c r="B133" s="58">
        <v>-9433414</v>
      </c>
      <c r="C133" s="58">
        <v>0</v>
      </c>
      <c r="D133" s="58">
        <v>0</v>
      </c>
      <c r="E133" s="58">
        <v>0</v>
      </c>
      <c r="F133" s="58">
        <v>0</v>
      </c>
      <c r="G133" s="58">
        <v>0</v>
      </c>
      <c r="H133" s="58">
        <f t="shared" si="10"/>
        <v>-9433414</v>
      </c>
      <c r="I133" s="58">
        <f t="shared" si="11"/>
        <v>0</v>
      </c>
    </row>
    <row r="134" spans="1:9" x14ac:dyDescent="0.35">
      <c r="A134" s="53" t="s">
        <v>150</v>
      </c>
      <c r="B134" s="59">
        <v>-6231588</v>
      </c>
      <c r="C134" s="59">
        <v>0</v>
      </c>
      <c r="D134" s="59">
        <v>0</v>
      </c>
      <c r="E134" s="59">
        <v>0</v>
      </c>
      <c r="F134" s="59">
        <v>0</v>
      </c>
      <c r="G134" s="59">
        <v>0</v>
      </c>
      <c r="H134" s="59">
        <f t="shared" si="10"/>
        <v>-6231588</v>
      </c>
      <c r="I134" s="59">
        <f t="shared" si="11"/>
        <v>0</v>
      </c>
    </row>
    <row r="135" spans="1:9" x14ac:dyDescent="0.35">
      <c r="A135" s="54" t="s">
        <v>151</v>
      </c>
      <c r="B135" s="58">
        <v>-6231588</v>
      </c>
      <c r="C135" s="58">
        <v>0</v>
      </c>
      <c r="D135" s="58">
        <v>0</v>
      </c>
      <c r="E135" s="58">
        <v>0</v>
      </c>
      <c r="F135" s="58">
        <v>0</v>
      </c>
      <c r="G135" s="58">
        <v>0</v>
      </c>
      <c r="H135" s="58">
        <f t="shared" si="10"/>
        <v>-6231588</v>
      </c>
      <c r="I135" s="58">
        <f t="shared" si="11"/>
        <v>0</v>
      </c>
    </row>
    <row r="136" spans="1:9" x14ac:dyDescent="0.35">
      <c r="A136" s="53" t="s">
        <v>152</v>
      </c>
      <c r="B136" s="59">
        <v>-3825796</v>
      </c>
      <c r="C136" s="59">
        <v>0</v>
      </c>
      <c r="D136" s="59">
        <v>0</v>
      </c>
      <c r="E136" s="59">
        <v>0</v>
      </c>
      <c r="F136" s="59">
        <v>0</v>
      </c>
      <c r="G136" s="59">
        <v>0</v>
      </c>
      <c r="H136" s="59">
        <f t="shared" si="10"/>
        <v>-3825796</v>
      </c>
      <c r="I136" s="59">
        <f t="shared" si="11"/>
        <v>0</v>
      </c>
    </row>
    <row r="137" spans="1:9" x14ac:dyDescent="0.35">
      <c r="A137" s="54" t="s">
        <v>151</v>
      </c>
      <c r="B137" s="58">
        <v>-3825796</v>
      </c>
      <c r="C137" s="58">
        <v>0</v>
      </c>
      <c r="D137" s="58">
        <v>0</v>
      </c>
      <c r="E137" s="58">
        <v>0</v>
      </c>
      <c r="F137" s="58">
        <v>0</v>
      </c>
      <c r="G137" s="58">
        <v>0</v>
      </c>
      <c r="H137" s="58">
        <f t="shared" si="10"/>
        <v>-3825796</v>
      </c>
      <c r="I137" s="58">
        <f t="shared" si="11"/>
        <v>0</v>
      </c>
    </row>
    <row r="138" spans="1:9" x14ac:dyDescent="0.35">
      <c r="A138" s="53" t="s">
        <v>153</v>
      </c>
      <c r="B138" s="59">
        <v>-1733332</v>
      </c>
      <c r="C138" s="59">
        <v>0</v>
      </c>
      <c r="D138" s="59">
        <v>0</v>
      </c>
      <c r="E138" s="59">
        <v>0</v>
      </c>
      <c r="F138" s="59">
        <v>0</v>
      </c>
      <c r="G138" s="59">
        <v>0</v>
      </c>
      <c r="H138" s="59">
        <f t="shared" si="10"/>
        <v>-1733332</v>
      </c>
      <c r="I138" s="59">
        <f t="shared" si="11"/>
        <v>0</v>
      </c>
    </row>
    <row r="139" spans="1:9" x14ac:dyDescent="0.35">
      <c r="A139" s="54" t="s">
        <v>151</v>
      </c>
      <c r="B139" s="58">
        <v>-1733332</v>
      </c>
      <c r="C139" s="58">
        <v>0</v>
      </c>
      <c r="D139" s="58">
        <v>0</v>
      </c>
      <c r="E139" s="58">
        <v>0</v>
      </c>
      <c r="F139" s="58">
        <v>0</v>
      </c>
      <c r="G139" s="58">
        <v>0</v>
      </c>
      <c r="H139" s="58">
        <f t="shared" si="10"/>
        <v>-1733332</v>
      </c>
      <c r="I139" s="58">
        <f t="shared" si="11"/>
        <v>0</v>
      </c>
    </row>
    <row r="140" spans="1:9" x14ac:dyDescent="0.35">
      <c r="A140" s="53" t="s">
        <v>154</v>
      </c>
      <c r="B140" s="59">
        <v>-637500</v>
      </c>
      <c r="C140" s="59">
        <v>0</v>
      </c>
      <c r="D140" s="59">
        <v>0</v>
      </c>
      <c r="E140" s="59">
        <v>0</v>
      </c>
      <c r="F140" s="59">
        <v>0</v>
      </c>
      <c r="G140" s="59">
        <v>0</v>
      </c>
      <c r="H140" s="59">
        <f t="shared" si="10"/>
        <v>-637500</v>
      </c>
      <c r="I140" s="59">
        <f t="shared" si="11"/>
        <v>0</v>
      </c>
    </row>
    <row r="141" spans="1:9" x14ac:dyDescent="0.35">
      <c r="A141" s="54" t="s">
        <v>151</v>
      </c>
      <c r="B141" s="58">
        <v>-637500</v>
      </c>
      <c r="C141" s="58">
        <v>0</v>
      </c>
      <c r="D141" s="58">
        <v>0</v>
      </c>
      <c r="E141" s="58">
        <v>0</v>
      </c>
      <c r="F141" s="58">
        <v>0</v>
      </c>
      <c r="G141" s="58">
        <v>0</v>
      </c>
      <c r="H141" s="58">
        <f t="shared" si="10"/>
        <v>-637500</v>
      </c>
      <c r="I141" s="58">
        <f t="shared" si="11"/>
        <v>0</v>
      </c>
    </row>
    <row r="142" spans="1:9" x14ac:dyDescent="0.35">
      <c r="A142" s="52" t="s">
        <v>155</v>
      </c>
      <c r="B142" s="57">
        <v>-14914878</v>
      </c>
      <c r="C142" s="57">
        <v>-14914878</v>
      </c>
      <c r="D142" s="57">
        <v>0</v>
      </c>
      <c r="E142" s="57">
        <v>0</v>
      </c>
      <c r="F142" s="57">
        <f>F143</f>
        <v>-421513</v>
      </c>
      <c r="G142" s="57">
        <f>G143</f>
        <v>-421513</v>
      </c>
      <c r="H142" s="57">
        <f t="shared" si="10"/>
        <v>-15336391</v>
      </c>
      <c r="I142" s="57">
        <f t="shared" si="11"/>
        <v>-15336391</v>
      </c>
    </row>
    <row r="143" spans="1:9" x14ac:dyDescent="0.35">
      <c r="A143" s="51" t="s">
        <v>51</v>
      </c>
      <c r="B143" s="56">
        <v>-14914878</v>
      </c>
      <c r="C143" s="56">
        <v>-14914878</v>
      </c>
      <c r="D143" s="56">
        <v>0</v>
      </c>
      <c r="E143" s="56">
        <v>0</v>
      </c>
      <c r="F143" s="56">
        <f>SUM(F144:F150)</f>
        <v>-421513</v>
      </c>
      <c r="G143" s="56">
        <f>SUM(G144:G150)</f>
        <v>-421513</v>
      </c>
      <c r="H143" s="56">
        <f t="shared" si="10"/>
        <v>-15336391</v>
      </c>
      <c r="I143" s="56">
        <f t="shared" si="11"/>
        <v>-15336391</v>
      </c>
    </row>
    <row r="144" spans="1:9" x14ac:dyDescent="0.35">
      <c r="A144" s="54" t="s">
        <v>156</v>
      </c>
      <c r="B144" s="58">
        <v>-40333</v>
      </c>
      <c r="C144" s="58">
        <v>-40333</v>
      </c>
      <c r="D144" s="58">
        <v>0</v>
      </c>
      <c r="E144" s="58">
        <v>0</v>
      </c>
      <c r="F144" s="58">
        <v>0</v>
      </c>
      <c r="G144" s="58">
        <v>0</v>
      </c>
      <c r="H144" s="58">
        <f t="shared" si="10"/>
        <v>-40333</v>
      </c>
      <c r="I144" s="58">
        <f t="shared" si="11"/>
        <v>-40333</v>
      </c>
    </row>
    <row r="145" spans="1:9" x14ac:dyDescent="0.35">
      <c r="A145" s="54" t="s">
        <v>157</v>
      </c>
      <c r="B145" s="58">
        <v>-1602415</v>
      </c>
      <c r="C145" s="58">
        <v>-1602415</v>
      </c>
      <c r="D145" s="58">
        <v>0</v>
      </c>
      <c r="E145" s="58">
        <v>0</v>
      </c>
      <c r="F145" s="58">
        <v>1272884</v>
      </c>
      <c r="G145" s="58">
        <v>1272884</v>
      </c>
      <c r="H145" s="58">
        <f t="shared" si="10"/>
        <v>-329531</v>
      </c>
      <c r="I145" s="58">
        <f t="shared" si="11"/>
        <v>-329531</v>
      </c>
    </row>
    <row r="146" spans="1:9" x14ac:dyDescent="0.35">
      <c r="A146" s="54" t="s">
        <v>158</v>
      </c>
      <c r="B146" s="58">
        <v>-8800000</v>
      </c>
      <c r="C146" s="58">
        <v>-8800000</v>
      </c>
      <c r="D146" s="58">
        <v>0</v>
      </c>
      <c r="E146" s="58">
        <v>0</v>
      </c>
      <c r="F146" s="58">
        <v>-700000</v>
      </c>
      <c r="G146" s="58">
        <v>-700000</v>
      </c>
      <c r="H146" s="58">
        <f t="shared" si="10"/>
        <v>-9500000</v>
      </c>
      <c r="I146" s="58">
        <f t="shared" si="11"/>
        <v>-9500000</v>
      </c>
    </row>
    <row r="147" spans="1:9" x14ac:dyDescent="0.35">
      <c r="A147" s="54" t="s">
        <v>159</v>
      </c>
      <c r="B147" s="58">
        <v>-1493272</v>
      </c>
      <c r="C147" s="58">
        <v>-1493272</v>
      </c>
      <c r="D147" s="58">
        <v>0</v>
      </c>
      <c r="E147" s="58">
        <v>0</v>
      </c>
      <c r="F147" s="58">
        <v>0</v>
      </c>
      <c r="G147" s="58">
        <v>0</v>
      </c>
      <c r="H147" s="58">
        <f t="shared" si="10"/>
        <v>-1493272</v>
      </c>
      <c r="I147" s="58">
        <f t="shared" si="11"/>
        <v>-1493272</v>
      </c>
    </row>
    <row r="148" spans="1:9" x14ac:dyDescent="0.35">
      <c r="A148" s="54" t="s">
        <v>160</v>
      </c>
      <c r="B148" s="58">
        <v>-1490652</v>
      </c>
      <c r="C148" s="58">
        <v>-1490652</v>
      </c>
      <c r="D148" s="58">
        <v>0</v>
      </c>
      <c r="E148" s="58">
        <v>0</v>
      </c>
      <c r="F148" s="58">
        <v>0</v>
      </c>
      <c r="G148" s="58">
        <v>0</v>
      </c>
      <c r="H148" s="58">
        <f t="shared" si="10"/>
        <v>-1490652</v>
      </c>
      <c r="I148" s="58">
        <f t="shared" si="11"/>
        <v>-1490652</v>
      </c>
    </row>
    <row r="149" spans="1:9" x14ac:dyDescent="0.35">
      <c r="A149" s="54" t="s">
        <v>161</v>
      </c>
      <c r="B149" s="58">
        <v>-1488206</v>
      </c>
      <c r="C149" s="58">
        <v>-1488206</v>
      </c>
      <c r="D149" s="58">
        <v>0</v>
      </c>
      <c r="E149" s="58">
        <v>0</v>
      </c>
      <c r="F149" s="58">
        <v>0</v>
      </c>
      <c r="G149" s="58">
        <v>0</v>
      </c>
      <c r="H149" s="58">
        <f t="shared" si="10"/>
        <v>-1488206</v>
      </c>
      <c r="I149" s="58">
        <f t="shared" si="11"/>
        <v>-1488206</v>
      </c>
    </row>
    <row r="150" spans="1:9" x14ac:dyDescent="0.35">
      <c r="A150" s="54" t="s">
        <v>162</v>
      </c>
      <c r="B150" s="58">
        <v>0</v>
      </c>
      <c r="C150" s="58">
        <v>0</v>
      </c>
      <c r="D150" s="58">
        <v>0</v>
      </c>
      <c r="E150" s="58">
        <v>0</v>
      </c>
      <c r="F150" s="58">
        <v>-994397</v>
      </c>
      <c r="G150" s="58">
        <v>-994397</v>
      </c>
      <c r="H150" s="58">
        <f t="shared" si="10"/>
        <v>-994397</v>
      </c>
      <c r="I150" s="58">
        <f t="shared" si="11"/>
        <v>-994397</v>
      </c>
    </row>
    <row r="151" spans="1:9" x14ac:dyDescent="0.35">
      <c r="A151" s="52" t="s">
        <v>163</v>
      </c>
      <c r="B151" s="57">
        <v>-36773018</v>
      </c>
      <c r="C151" s="57">
        <v>0</v>
      </c>
      <c r="D151" s="57">
        <f>D152</f>
        <v>-3401128</v>
      </c>
      <c r="E151" s="57">
        <f>E152</f>
        <v>-3401128</v>
      </c>
      <c r="F151" s="57">
        <f>F152</f>
        <v>-823870</v>
      </c>
      <c r="G151" s="57">
        <f>G152</f>
        <v>-823870</v>
      </c>
      <c r="H151" s="57">
        <f t="shared" si="10"/>
        <v>-40998016</v>
      </c>
      <c r="I151" s="57">
        <f t="shared" si="11"/>
        <v>-4224998</v>
      </c>
    </row>
    <row r="152" spans="1:9" x14ac:dyDescent="0.35">
      <c r="A152" s="51" t="s">
        <v>61</v>
      </c>
      <c r="B152" s="56">
        <v>-36773018</v>
      </c>
      <c r="C152" s="56">
        <v>0</v>
      </c>
      <c r="D152" s="56">
        <f>D156</f>
        <v>-3401128</v>
      </c>
      <c r="E152" s="56">
        <f>E156</f>
        <v>-3401128</v>
      </c>
      <c r="F152" s="56">
        <f>F153</f>
        <v>-823870</v>
      </c>
      <c r="G152" s="56">
        <f>G153</f>
        <v>-823870</v>
      </c>
      <c r="H152" s="56">
        <f t="shared" si="10"/>
        <v>-40998016</v>
      </c>
      <c r="I152" s="56">
        <f t="shared" si="11"/>
        <v>-4224998</v>
      </c>
    </row>
    <row r="153" spans="1:9" x14ac:dyDescent="0.35">
      <c r="A153" s="53" t="s">
        <v>164</v>
      </c>
      <c r="B153" s="59">
        <v>-14571885</v>
      </c>
      <c r="C153" s="59">
        <v>0</v>
      </c>
      <c r="D153" s="59">
        <v>0</v>
      </c>
      <c r="E153" s="59">
        <v>0</v>
      </c>
      <c r="F153" s="59">
        <f>SUM(F154:F155)</f>
        <v>-823870</v>
      </c>
      <c r="G153" s="59">
        <f>SUM(G154:G155)</f>
        <v>-823870</v>
      </c>
      <c r="H153" s="59">
        <f t="shared" si="10"/>
        <v>-15395755</v>
      </c>
      <c r="I153" s="59">
        <f t="shared" si="11"/>
        <v>-823870</v>
      </c>
    </row>
    <row r="154" spans="1:9" x14ac:dyDescent="0.35">
      <c r="A154" s="54" t="s">
        <v>165</v>
      </c>
      <c r="B154" s="58">
        <v>-14571885</v>
      </c>
      <c r="C154" s="58">
        <v>0</v>
      </c>
      <c r="D154" s="58">
        <v>0</v>
      </c>
      <c r="E154" s="58">
        <v>0</v>
      </c>
      <c r="F154" s="58">
        <v>0</v>
      </c>
      <c r="G154" s="58">
        <v>0</v>
      </c>
      <c r="H154" s="58">
        <f t="shared" si="10"/>
        <v>-14571885</v>
      </c>
      <c r="I154" s="58">
        <f t="shared" si="11"/>
        <v>0</v>
      </c>
    </row>
    <row r="155" spans="1:9" x14ac:dyDescent="0.35">
      <c r="A155" s="54" t="s">
        <v>166</v>
      </c>
      <c r="B155" s="58">
        <v>0</v>
      </c>
      <c r="C155" s="58">
        <v>0</v>
      </c>
      <c r="D155" s="58">
        <v>0</v>
      </c>
      <c r="E155" s="58">
        <v>0</v>
      </c>
      <c r="F155" s="58">
        <v>-823870</v>
      </c>
      <c r="G155" s="58">
        <v>-823870</v>
      </c>
      <c r="H155" s="58">
        <f t="shared" si="10"/>
        <v>-823870</v>
      </c>
      <c r="I155" s="58">
        <f t="shared" si="11"/>
        <v>-823870</v>
      </c>
    </row>
    <row r="156" spans="1:9" x14ac:dyDescent="0.35">
      <c r="A156" s="53" t="s">
        <v>167</v>
      </c>
      <c r="B156" s="59">
        <v>-12629546</v>
      </c>
      <c r="C156" s="59">
        <v>0</v>
      </c>
      <c r="D156" s="59">
        <f>D157</f>
        <v>-3401128</v>
      </c>
      <c r="E156" s="59">
        <f>E157</f>
        <v>-3401128</v>
      </c>
      <c r="F156" s="59">
        <v>0</v>
      </c>
      <c r="G156" s="59">
        <v>0</v>
      </c>
      <c r="H156" s="59">
        <f t="shared" si="10"/>
        <v>-16030674</v>
      </c>
      <c r="I156" s="59">
        <f t="shared" si="11"/>
        <v>-3401128</v>
      </c>
    </row>
    <row r="157" spans="1:9" x14ac:dyDescent="0.35">
      <c r="A157" s="54" t="s">
        <v>165</v>
      </c>
      <c r="B157" s="58">
        <v>-12629546</v>
      </c>
      <c r="C157" s="58">
        <v>0</v>
      </c>
      <c r="D157" s="58">
        <v>-3401128</v>
      </c>
      <c r="E157" s="58">
        <v>-3401128</v>
      </c>
      <c r="F157" s="58">
        <v>0</v>
      </c>
      <c r="G157" s="58">
        <v>0</v>
      </c>
      <c r="H157" s="58">
        <f t="shared" si="10"/>
        <v>-16030674</v>
      </c>
      <c r="I157" s="58">
        <f t="shared" si="11"/>
        <v>-3401128</v>
      </c>
    </row>
    <row r="158" spans="1:9" x14ac:dyDescent="0.35">
      <c r="A158" s="53" t="s">
        <v>168</v>
      </c>
      <c r="B158" s="59">
        <v>-7740729</v>
      </c>
      <c r="C158" s="59">
        <v>0</v>
      </c>
      <c r="D158" s="59">
        <v>0</v>
      </c>
      <c r="E158" s="59">
        <v>0</v>
      </c>
      <c r="F158" s="59">
        <v>0</v>
      </c>
      <c r="G158" s="59">
        <v>0</v>
      </c>
      <c r="H158" s="59">
        <f t="shared" ref="H158:H166" si="14">B158+D158+F158</f>
        <v>-7740729</v>
      </c>
      <c r="I158" s="59">
        <f t="shared" ref="I158:I166" si="15">C158+E158+G158</f>
        <v>0</v>
      </c>
    </row>
    <row r="159" spans="1:9" x14ac:dyDescent="0.35">
      <c r="A159" s="54" t="s">
        <v>169</v>
      </c>
      <c r="B159" s="58">
        <v>-7740729</v>
      </c>
      <c r="C159" s="58">
        <v>0</v>
      </c>
      <c r="D159" s="58">
        <v>0</v>
      </c>
      <c r="E159" s="68">
        <v>0</v>
      </c>
      <c r="F159" s="68">
        <v>0</v>
      </c>
      <c r="G159" s="68">
        <v>0</v>
      </c>
      <c r="H159" s="58">
        <f t="shared" si="14"/>
        <v>-7740729</v>
      </c>
      <c r="I159" s="58">
        <f t="shared" si="15"/>
        <v>0</v>
      </c>
    </row>
    <row r="160" spans="1:9" x14ac:dyDescent="0.35">
      <c r="A160" s="53" t="s">
        <v>170</v>
      </c>
      <c r="B160" s="59">
        <v>-1548000</v>
      </c>
      <c r="C160" s="59">
        <v>0</v>
      </c>
      <c r="D160" s="59">
        <v>0</v>
      </c>
      <c r="E160" s="59">
        <v>0</v>
      </c>
      <c r="F160" s="59">
        <v>0</v>
      </c>
      <c r="G160" s="59">
        <v>0</v>
      </c>
      <c r="H160" s="59">
        <f t="shared" si="14"/>
        <v>-1548000</v>
      </c>
      <c r="I160" s="59">
        <f t="shared" si="15"/>
        <v>0</v>
      </c>
    </row>
    <row r="161" spans="1:9" x14ac:dyDescent="0.35">
      <c r="A161" s="54" t="s">
        <v>169</v>
      </c>
      <c r="B161" s="58">
        <v>-1548000</v>
      </c>
      <c r="C161" s="58">
        <v>0</v>
      </c>
      <c r="D161" s="58">
        <v>0</v>
      </c>
      <c r="E161" s="58">
        <v>0</v>
      </c>
      <c r="F161" s="58">
        <v>0</v>
      </c>
      <c r="G161" s="58">
        <v>0</v>
      </c>
      <c r="H161" s="58">
        <f t="shared" si="14"/>
        <v>-1548000</v>
      </c>
      <c r="I161" s="58">
        <f t="shared" si="15"/>
        <v>0</v>
      </c>
    </row>
    <row r="162" spans="1:9" x14ac:dyDescent="0.35">
      <c r="A162" s="53" t="s">
        <v>171</v>
      </c>
      <c r="B162" s="59">
        <v>-282858</v>
      </c>
      <c r="C162" s="59">
        <v>0</v>
      </c>
      <c r="D162" s="59">
        <v>0</v>
      </c>
      <c r="E162" s="59">
        <v>0</v>
      </c>
      <c r="F162" s="59">
        <v>0</v>
      </c>
      <c r="G162" s="59">
        <v>0</v>
      </c>
      <c r="H162" s="59">
        <f t="shared" si="14"/>
        <v>-282858</v>
      </c>
      <c r="I162" s="59">
        <f t="shared" si="15"/>
        <v>0</v>
      </c>
    </row>
    <row r="163" spans="1:9" x14ac:dyDescent="0.35">
      <c r="A163" s="54" t="s">
        <v>169</v>
      </c>
      <c r="B163" s="58">
        <v>-282858</v>
      </c>
      <c r="C163" s="58">
        <v>0</v>
      </c>
      <c r="D163" s="58">
        <v>0</v>
      </c>
      <c r="E163" s="58">
        <v>0</v>
      </c>
      <c r="F163" s="58">
        <v>0</v>
      </c>
      <c r="G163" s="58">
        <v>0</v>
      </c>
      <c r="H163" s="58">
        <f t="shared" si="14"/>
        <v>-282858</v>
      </c>
      <c r="I163" s="58">
        <f t="shared" si="15"/>
        <v>0</v>
      </c>
    </row>
    <row r="164" spans="1:9" x14ac:dyDescent="0.35">
      <c r="A164" s="52" t="s">
        <v>172</v>
      </c>
      <c r="B164" s="57">
        <v>-8710143</v>
      </c>
      <c r="C164" s="57">
        <v>-5382143</v>
      </c>
      <c r="D164" s="57">
        <v>0</v>
      </c>
      <c r="E164" s="57">
        <v>0</v>
      </c>
      <c r="F164" s="57">
        <v>0</v>
      </c>
      <c r="G164" s="57">
        <v>0</v>
      </c>
      <c r="H164" s="57">
        <f t="shared" si="14"/>
        <v>-8710143</v>
      </c>
      <c r="I164" s="57">
        <f t="shared" si="15"/>
        <v>-5382143</v>
      </c>
    </row>
    <row r="165" spans="1:9" x14ac:dyDescent="0.35">
      <c r="A165" s="51" t="s">
        <v>51</v>
      </c>
      <c r="B165" s="56">
        <v>-8710143</v>
      </c>
      <c r="C165" s="56">
        <v>-5382143</v>
      </c>
      <c r="D165" s="56">
        <v>0</v>
      </c>
      <c r="E165" s="56">
        <v>0</v>
      </c>
      <c r="F165" s="56">
        <v>0</v>
      </c>
      <c r="G165" s="56">
        <v>0</v>
      </c>
      <c r="H165" s="56">
        <f t="shared" si="14"/>
        <v>-8710143</v>
      </c>
      <c r="I165" s="56">
        <f t="shared" si="15"/>
        <v>-5382143</v>
      </c>
    </row>
    <row r="166" spans="1:9" x14ac:dyDescent="0.35">
      <c r="A166" s="54" t="s">
        <v>173</v>
      </c>
      <c r="B166" s="58">
        <v>-8710143</v>
      </c>
      <c r="C166" s="58">
        <v>-5382143</v>
      </c>
      <c r="D166" s="58">
        <v>0</v>
      </c>
      <c r="E166" s="58">
        <v>0</v>
      </c>
      <c r="F166" s="58">
        <v>0</v>
      </c>
      <c r="G166" s="58">
        <v>0</v>
      </c>
      <c r="H166" s="58">
        <f t="shared" si="14"/>
        <v>-8710143</v>
      </c>
      <c r="I166" s="58">
        <f t="shared" si="15"/>
        <v>-5382143</v>
      </c>
    </row>
    <row r="168" spans="1:9" x14ac:dyDescent="0.35">
      <c r="A168" s="105" t="s">
        <v>174</v>
      </c>
      <c r="B168" s="105"/>
      <c r="C168" s="105"/>
      <c r="D168" s="105"/>
      <c r="E168" s="105"/>
      <c r="F168" s="105"/>
      <c r="G168" s="105"/>
      <c r="H168" s="105"/>
      <c r="I168" s="105"/>
    </row>
  </sheetData>
  <mergeCells count="5">
    <mergeCell ref="B7:C7"/>
    <mergeCell ref="D7:E7"/>
    <mergeCell ref="H7:I7"/>
    <mergeCell ref="A168:I168"/>
    <mergeCell ref="F7:G7"/>
  </mergeCells>
  <pageMargins left="0.51181102362204722" right="0.51181102362204722" top="0.74803149606299213" bottom="0.74803149606299213" header="0.31496062992125984" footer="0.31496062992125984"/>
  <pageSetup paperSize="9" scale="45" fitToHeight="0" orientation="portrait" r:id="rId1"/>
  <customProperties>
    <customPr name="EpmWorksheetKeyString_GUID" r:id="rId2"/>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AAEFB93223A0D949B46CEFC92259ABB8" ma:contentTypeVersion="18" ma:contentTypeDescription="Loo uus dokument" ma:contentTypeScope="" ma:versionID="603c1a0ec02485344a93296a52c98c14">
  <xsd:schema xmlns:xsd="http://www.w3.org/2001/XMLSchema" xmlns:xs="http://www.w3.org/2001/XMLSchema" xmlns:p="http://schemas.microsoft.com/office/2006/metadata/properties" xmlns:ns2="982cc016-dcb7-4772-a144-8d57a835eb3e" xmlns:ns3="3d7fb3fa-7f75-4382-a1fe-43b99e0a9782" targetNamespace="http://schemas.microsoft.com/office/2006/metadata/properties" ma:root="true" ma:fieldsID="cde4a7d1e9ccda94ca2fc7d0155cfb4b" ns2:_="" ns3:_="">
    <xsd:import namespace="982cc016-dcb7-4772-a144-8d57a835eb3e"/>
    <xsd:import namespace="3d7fb3fa-7f75-4382-a1fe-43b99e0a9782"/>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BillingMetadata" minOccurs="0"/>
                <xsd:element ref="ns2:MediaServiceDateTaken" minOccurs="0"/>
                <xsd:element ref="ns2:MediaServiceGenerationTime" minOccurs="0"/>
                <xsd:element ref="ns2:MediaServiceEventHashCode" minOccurs="0"/>
                <xsd:element ref="ns2:MediaLengthInSeconds" minOccurs="0"/>
                <xsd:element ref="ns2:MediaServiceLocation" minOccurs="0"/>
                <xsd:element ref="ns2:lcf76f155ced4ddcb4097134ff3c332f" minOccurs="0"/>
                <xsd:element ref="ns3:TaxCatchAll" minOccurs="0"/>
                <xsd:element ref="ns2:MediaServiceOCR" minOccurs="0"/>
                <xsd:element ref="ns2:_ApprovalAssignedTo" minOccurs="0"/>
                <xsd:element ref="ns2:_ApprovalRespondedBy" minOccurs="0"/>
                <xsd:element ref="ns2:_ApprovalSentBy" minOccurs="0"/>
                <xsd:element ref="ns2:_Approval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82cc016-dcb7-4772-a144-8d57a835eb3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BillingMetadata" ma:index="12" nillable="true" ma:displayName="MediaServiceBillingMetadata" ma:hidden="true" ma:internalName="MediaServiceBillingMetadata" ma:readOnly="true">
      <xsd:simpleType>
        <xsd:restriction base="dms:Note"/>
      </xsd:simpleType>
    </xsd:element>
    <xsd:element name="MediaServiceDateTaken" ma:index="13" nillable="true" ma:displayName="MediaServiceDateTaken" ma:descriptio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MediaServiceLocation" ma:index="17" nillable="true" ma:displayName="Location" ma:description="" ma:indexed="true" ma:internalName="MediaServiceLocation" ma:readOnly="true">
      <xsd:simpleType>
        <xsd:restriction base="dms:Text"/>
      </xsd:simpleType>
    </xsd:element>
    <xsd:element name="lcf76f155ced4ddcb4097134ff3c332f" ma:index="19" nillable="true" ma:taxonomy="true" ma:internalName="lcf76f155ced4ddcb4097134ff3c332f" ma:taxonomyFieldName="MediaServiceImageTags" ma:displayName="Pildisildid" ma:readOnly="false" ma:fieldId="{5cf76f15-5ced-4ddc-b409-7134ff3c332f}" ma:taxonomyMulti="true" ma:sspId="8bf6974d-894c-4b76-94e9-da4eaeb0c39e"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_ApprovalAssignedTo" ma:index="22" nillable="true" ma:displayName="Kinnitajad" ma:list="UserInfo" ma:internalName="_ApprovalAssignedTo"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_ApprovalRespondedBy" ma:index="23" nillable="true" ma:displayName="Vastused" ma:list="UserInfo" ma:internalName="_ApprovalRespondedBy"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_ApprovalSentBy" ma:index="24" nillable="true" ma:displayName="Kinnituse autor" ma:list="UserInfo" ma:internalName="_ApprovalSentBy"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_ApprovalStatus" ma:index="25" nillable="true" ma:displayName="Kinnituse olek" ma:internalName="_ApprovalStatu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d7fb3fa-7f75-4382-a1fe-43b99e0a9782" elementFormDefault="qualified">
    <xsd:import namespace="http://schemas.microsoft.com/office/2006/documentManagement/types"/>
    <xsd:import namespace="http://schemas.microsoft.com/office/infopath/2007/PartnerControls"/>
    <xsd:element name="TaxCatchAll" ma:index="20" nillable="true" ma:displayName="Taxonomy Catch All Column" ma:hidden="true" ma:list="{25c6d68b-71d6-403f-952c-69eeaf0e25fd}" ma:internalName="TaxCatchAll" ma:showField="CatchAllData" ma:web="3d7fb3fa-7f75-4382-a1fe-43b99e0a978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isutüüp"/>
        <xsd:element ref="dc:title" minOccurs="0" maxOccurs="1" ma:index="4" ma:displayName="Pealkiri"/>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982cc016-dcb7-4772-a144-8d57a835eb3e">
      <Terms xmlns="http://schemas.microsoft.com/office/infopath/2007/PartnerControls"/>
    </lcf76f155ced4ddcb4097134ff3c332f>
    <TaxCatchAll xmlns="3d7fb3fa-7f75-4382-a1fe-43b99e0a9782" xsi:nil="true"/>
    <_ApprovalAssignedTo xmlns="982cc016-dcb7-4772-a144-8d57a835eb3e">
      <UserInfo>
        <DisplayName/>
        <AccountId xsi:nil="true"/>
        <AccountType/>
      </UserInfo>
    </_ApprovalAssignedTo>
    <_ApprovalSentBy xmlns="982cc016-dcb7-4772-a144-8d57a835eb3e">
      <UserInfo>
        <DisplayName/>
        <AccountId xsi:nil="true"/>
        <AccountType/>
      </UserInfo>
    </_ApprovalSentBy>
    <_ApprovalStatus xmlns="982cc016-dcb7-4772-a144-8d57a835eb3e">0</_ApprovalStatus>
    <_ApprovalRespondedBy xmlns="982cc016-dcb7-4772-a144-8d57a835eb3e">
      <UserInfo>
        <DisplayName/>
        <AccountId xsi:nil="true"/>
        <AccountType/>
      </UserInfo>
    </_ApprovalRespondedBy>
  </documentManagement>
</p:properties>
</file>

<file path=customXml/itemProps1.xml><?xml version="1.0" encoding="utf-8"?>
<ds:datastoreItem xmlns:ds="http://schemas.openxmlformats.org/officeDocument/2006/customXml" ds:itemID="{ACAA6591-B07B-4202-A3F0-4BEF7791751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82cc016-dcb7-4772-a144-8d57a835eb3e"/>
    <ds:schemaRef ds:uri="3d7fb3fa-7f75-4382-a1fe-43b99e0a978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F136F08-FEEF-4D5C-BBF0-7AA68B8D4AF4}">
  <ds:schemaRefs>
    <ds:schemaRef ds:uri="http://schemas.microsoft.com/sharepoint/v3/contenttype/forms"/>
  </ds:schemaRefs>
</ds:datastoreItem>
</file>

<file path=customXml/itemProps3.xml><?xml version="1.0" encoding="utf-8"?>
<ds:datastoreItem xmlns:ds="http://schemas.openxmlformats.org/officeDocument/2006/customXml" ds:itemID="{4651EB9B-1FA4-42CB-B472-C2EE8E4E05B3}">
  <ds:schemaRefs>
    <ds:schemaRef ds:uri="http://schemas.microsoft.com/office/2006/metadata/properties"/>
    <ds:schemaRef ds:uri="http://schemas.microsoft.com/office/infopath/2007/PartnerControls"/>
    <ds:schemaRef ds:uri="982cc016-dcb7-4772-a144-8d57a835eb3e"/>
    <ds:schemaRef ds:uri="3d7fb3fa-7f75-4382-a1fe-43b99e0a9782"/>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Töölehed</vt:lpstr>
      </vt:variant>
      <vt:variant>
        <vt:i4>3</vt:i4>
      </vt:variant>
      <vt:variant>
        <vt:lpstr>Nimega vahemikud</vt:lpstr>
      </vt:variant>
      <vt:variant>
        <vt:i4>1</vt:i4>
      </vt:variant>
    </vt:vector>
  </HeadingPairs>
  <TitlesOfParts>
    <vt:vector size="4" baseType="lpstr">
      <vt:lpstr>EPMFormattingSheet</vt:lpstr>
      <vt:lpstr>Filter</vt:lpstr>
      <vt:lpstr>Liigendus</vt:lpstr>
      <vt:lpstr>Liigendus!Prinditiitlid</vt:lpstr>
    </vt:vector>
  </TitlesOfParts>
  <Manager/>
  <Company>RMIT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Andres Paris</dc:creator>
  <cp:keywords/>
  <dc:description/>
  <cp:lastModifiedBy>Marge Kaskpeit - RAM</cp:lastModifiedBy>
  <cp:revision/>
  <dcterms:created xsi:type="dcterms:W3CDTF">2016-01-21T08:01:14Z</dcterms:created>
  <dcterms:modified xsi:type="dcterms:W3CDTF">2025-07-29T08:21:58Z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0x010100AAEFB93223A0D949B46CEFC92259ABB8</vt:lpwstr>
  </property>
  <property fmtid="{D5CDD505-2E9C-101B-9397-08002B2CF9AE}" pid="3" name="Order">
    <vt:r8>7525400</vt:r8>
  </property>
  <property fmtid="{D5CDD505-2E9C-101B-9397-08002B2CF9AE}" pid="4" name="MSIP_Label_defa4170-0d19-0005-0004-bc88714345d2_Enabled">
    <vt:lpwstr>true</vt:lpwstr>
  </property>
  <property fmtid="{D5CDD505-2E9C-101B-9397-08002B2CF9AE}" pid="5" name="MSIP_Label_defa4170-0d19-0005-0004-bc88714345d2_SetDate">
    <vt:lpwstr>2025-04-29T09:11:52Z</vt:lpwstr>
  </property>
  <property fmtid="{D5CDD505-2E9C-101B-9397-08002B2CF9AE}" pid="6" name="MSIP_Label_defa4170-0d19-0005-0004-bc88714345d2_Method">
    <vt:lpwstr>Standard</vt:lpwstr>
  </property>
  <property fmtid="{D5CDD505-2E9C-101B-9397-08002B2CF9AE}" pid="7" name="MSIP_Label_defa4170-0d19-0005-0004-bc88714345d2_Name">
    <vt:lpwstr>defa4170-0d19-0005-0004-bc88714345d2</vt:lpwstr>
  </property>
  <property fmtid="{D5CDD505-2E9C-101B-9397-08002B2CF9AE}" pid="8" name="MSIP_Label_defa4170-0d19-0005-0004-bc88714345d2_SiteId">
    <vt:lpwstr>8fe098d2-428d-4bd4-9803-7195fe96f0e2</vt:lpwstr>
  </property>
  <property fmtid="{D5CDD505-2E9C-101B-9397-08002B2CF9AE}" pid="9" name="MSIP_Label_defa4170-0d19-0005-0004-bc88714345d2_ActionId">
    <vt:lpwstr>76b966f4-66ca-4f88-aa8f-4b632ebe4de1</vt:lpwstr>
  </property>
  <property fmtid="{D5CDD505-2E9C-101B-9397-08002B2CF9AE}" pid="10" name="MSIP_Label_defa4170-0d19-0005-0004-bc88714345d2_ContentBits">
    <vt:lpwstr>0</vt:lpwstr>
  </property>
  <property fmtid="{D5CDD505-2E9C-101B-9397-08002B2CF9AE}" pid="11" name="MSIP_Label_defa4170-0d19-0005-0004-bc88714345d2_Tag">
    <vt:lpwstr>10, 3, 0, 1</vt:lpwstr>
  </property>
  <property fmtid="{D5CDD505-2E9C-101B-9397-08002B2CF9AE}" pid="12" name="MediaServiceImageTags">
    <vt:lpwstr/>
  </property>
</Properties>
</file>