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kik-file-01\users$\ele.pikpold\Documents\Desktop\Toiduained\Toitlustuskomplekside jahutatud valmistoit\Leping\"/>
    </mc:Choice>
  </mc:AlternateContent>
  <bookViews>
    <workbookView xWindow="-120" yWindow="-120" windowWidth="29040" windowHeight="1584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8" i="1" l="1"/>
  <c r="U23" i="1"/>
  <c r="U22" i="1"/>
  <c r="U21" i="1"/>
  <c r="U20" i="1"/>
  <c r="U19" i="1"/>
  <c r="U17" i="1"/>
  <c r="U16" i="1"/>
  <c r="U15" i="1"/>
  <c r="U14" i="1"/>
  <c r="U13" i="1"/>
  <c r="U12" i="1"/>
  <c r="U11" i="1"/>
  <c r="U10" i="1"/>
  <c r="U24" i="1" l="1"/>
</calcChain>
</file>

<file path=xl/sharedStrings.xml><?xml version="1.0" encoding="utf-8"?>
<sst xmlns="http://schemas.openxmlformats.org/spreadsheetml/2006/main" count="127" uniqueCount="122">
  <si>
    <t>1.</t>
  </si>
  <si>
    <t>Jrk nr</t>
  </si>
  <si>
    <t>Toitlustuskomplekside jahutatud valmistoit</t>
  </si>
  <si>
    <t>Toode</t>
  </si>
  <si>
    <t>Minimaalne realiseeri-misaeg päevades*</t>
  </si>
  <si>
    <t>Toote kaal/ maht</t>
  </si>
  <si>
    <t>Pakend</t>
  </si>
  <si>
    <r>
      <t xml:space="preserve">Toote nimetus </t>
    </r>
    <r>
      <rPr>
        <sz val="8"/>
        <rFont val="Arial"/>
        <family val="2"/>
        <charset val="186"/>
      </rPr>
      <t xml:space="preserve">(tootja nimetus, saatelehel olev nimetus) </t>
    </r>
  </si>
  <si>
    <r>
      <t>Toote kirjeldus (</t>
    </r>
    <r>
      <rPr>
        <sz val="8"/>
        <color rgb="FF000000"/>
        <rFont val="Arial"/>
        <family val="2"/>
        <charset val="186"/>
      </rPr>
      <t>tuua välja koostis</t>
    </r>
    <r>
      <rPr>
        <b/>
        <sz val="8"/>
        <color rgb="FF000000"/>
        <rFont val="Arial"/>
        <family val="2"/>
        <charset val="186"/>
      </rPr>
      <t>)</t>
    </r>
  </si>
  <si>
    <t>Inglise keelne toote nimetus</t>
  </si>
  <si>
    <r>
      <t>Pakutava toote EAN (</t>
    </r>
    <r>
      <rPr>
        <sz val="8"/>
        <rFont val="Arial"/>
        <family val="2"/>
        <charset val="186"/>
      </rPr>
      <t>Telema GTIN</t>
    </r>
    <r>
      <rPr>
        <b/>
        <sz val="8"/>
        <rFont val="Arial"/>
        <family val="2"/>
        <charset val="186"/>
      </rPr>
      <t>) kood****</t>
    </r>
  </si>
  <si>
    <t>Pakutud toote kaal kg</t>
  </si>
  <si>
    <t>Toiteväärtus 100 g kohta</t>
  </si>
  <si>
    <t>allergeenid</t>
  </si>
  <si>
    <t>Kogus kastis/plokis tk/kg*****</t>
  </si>
  <si>
    <t xml:space="preserve">Orienteeruv tarbitav kogus aastal kg*** </t>
  </si>
  <si>
    <t>Pakutud toote pakendi/tk hind km-ta ***</t>
  </si>
  <si>
    <t>Toote kg hind km-ta**</t>
  </si>
  <si>
    <t>Maksumus km-ta</t>
  </si>
  <si>
    <t>kcal</t>
  </si>
  <si>
    <t>valgud</t>
  </si>
  <si>
    <t>süsi-vesikud</t>
  </si>
  <si>
    <t>rasvad</t>
  </si>
  <si>
    <t>Tehniline kirjeldus</t>
  </si>
  <si>
    <t>Täidab pakkuja</t>
  </si>
  <si>
    <t>Vormiroog 1</t>
  </si>
  <si>
    <t>1,5-5</t>
  </si>
  <si>
    <t>Kartuli ja singi/peekoniga</t>
  </si>
  <si>
    <t>Vormiroog 2</t>
  </si>
  <si>
    <t>Vormiroog 3</t>
  </si>
  <si>
    <t>Pasta ja hakkliha</t>
  </si>
  <si>
    <t>Toote kirjeldus*</t>
  </si>
  <si>
    <t>Kartuli ja hakkliha</t>
  </si>
  <si>
    <t>Vormiroog 4</t>
  </si>
  <si>
    <t>Pasta ja singi/peekoniga</t>
  </si>
  <si>
    <t>Pajaroog 1</t>
  </si>
  <si>
    <t xml:space="preserve">Kartul, porgand, kaalikas, kapsas ja sealiha </t>
  </si>
  <si>
    <t>Kaste 1</t>
  </si>
  <si>
    <t>Kaste 2</t>
  </si>
  <si>
    <t>Kaste 3</t>
  </si>
  <si>
    <t>Hakkliha</t>
  </si>
  <si>
    <t>Kalkun</t>
  </si>
  <si>
    <t>Kana</t>
  </si>
  <si>
    <t>Lisand 1</t>
  </si>
  <si>
    <t>Lisand 2</t>
  </si>
  <si>
    <t>Lisand 3</t>
  </si>
  <si>
    <t>Kartulipüree</t>
  </si>
  <si>
    <t>Ahjuköögiviljas</t>
  </si>
  <si>
    <t>Supp 1</t>
  </si>
  <si>
    <t>Supp 2</t>
  </si>
  <si>
    <t>Hernesupp</t>
  </si>
  <si>
    <t>foolium vorm, alumiinium-kartong võisamaväärne kaas, vaakumkott, pouch, plast</t>
  </si>
  <si>
    <t>Tellimuse esitamine</t>
  </si>
  <si>
    <t>Ettetellimus (tööpäevades)</t>
  </si>
  <si>
    <t>Summa kokku km-ta</t>
  </si>
  <si>
    <t>Pakkuja sisestab lahtrisse tellimuste esitamiseks minimaalse ettetellimise tööpäevade hulga ja kellaaja</t>
  </si>
  <si>
    <t>Ettetellimus (kellaaeg)</t>
  </si>
  <si>
    <t>Seljanka</t>
  </si>
  <si>
    <t>Ahjukartul</t>
  </si>
  <si>
    <t>foolium vorm, alumiinium-kartong või samaväärne kaas</t>
  </si>
  <si>
    <t>* Toote kirjelduses on välja toodud toote peamised koostisosad või toote nimetus. Tooted on kuumtöödeldud ja jahutatud. JRK nr 1-11 tooteid peab saama soojendada pakendiga ahjus. JRK nr 12-13 toote soojendamine võib toimub eraldi nõus või seadmes</t>
  </si>
  <si>
    <t>Portsjon liha 1</t>
  </si>
  <si>
    <t>Näidisostukorv</t>
  </si>
  <si>
    <t xml:space="preserve">!  Pakkumuse vormi ei tohi ridu juurde lisada ega kustutada. </t>
  </si>
  <si>
    <t>Kartulivorm maasuitsusingiga 2,0 kg</t>
  </si>
  <si>
    <t>Kartuli hakklihavorm 1,8 kg</t>
  </si>
  <si>
    <t>Makaronivorm maasuitsusingiga 1,7kg</t>
  </si>
  <si>
    <t>Ühepajatoit lihaga 2.4kg</t>
  </si>
  <si>
    <t>Hakklihakaste 2,1kg</t>
  </si>
  <si>
    <t>Kalkuniguljašš 2,2kg</t>
  </si>
  <si>
    <t>Kana-köögiviljakaste 2,2 kg</t>
  </si>
  <si>
    <t>Kodune kotlet 1,2 kg</t>
  </si>
  <si>
    <t>Kartulipuder 2,5kg</t>
  </si>
  <si>
    <t>Ahjukartul 1,7kg</t>
  </si>
  <si>
    <t>Värvilised ahjuköögiviljad 1,7 kg</t>
  </si>
  <si>
    <t>Seljanka (vaakumkotis) 3 kg</t>
  </si>
  <si>
    <t>Hernesupp maasuitsusingiga (vaakumkotis) 3 kg</t>
  </si>
  <si>
    <t>kuni kl 12.00</t>
  </si>
  <si>
    <r>
      <t>kartul 64%, maasuitsusink 12% (sealiha, vesi, sool, glükoos, stabilisaatorid (E450, E451), tärklis, paksendajad (E407a, E415), lihavalk, antioksüdant E316, lõhna- ja maitseained, karamelliseeritud suhkrusiirup, suitsutuspreparaat, säilitusaine E250), majonees (rapsiõli, vesi, LÕSSIpulber, suhkur, sool, SINEPIpulber, modifitseeritud tärklis, paksendajad (E415, E412), MUNApulber, happesuse regulaator E260, säilitusaine E202), hapuKOOR, röstitud sibul (sibul, palmiõli, NISUjahu, sool), sool, vürtsid, maitsetaimed, rapsiõli</t>
    </r>
    <r>
      <rPr>
        <sz val="9"/>
        <color rgb="FFFF0000"/>
        <rFont val="Times New Roman"/>
        <family val="1"/>
      </rPr>
      <t>.</t>
    </r>
  </si>
  <si>
    <t>kartul 50%, sea- ja veisehakkliha 20%, vesi, rõõsk KOOR, sibul, rapsiõli, modifitseeritud tärklis, sool, kontsentreeritud veisepuljong, veiselihaekstrakt, kartulihelbed,  lõhna- ja maitseaine, suhkur, äädikas, vürtsid, stabilisaatorid (E415, E331), emulgaator E471.</t>
  </si>
  <si>
    <t>pasta 59% (NISUjahu, vesi, rapsiõli), hapuKOOR, maasuitsusink 13% (sealiha, vesi, sool, glükoos, stabilisaatorid (E450, E451), tärklis, paksendajad (E407a, E415), lihavalk, antioksüdant E316, lõhna- ja maitseained, karamelliseeritud suhkrusiirup, suitsutuspreparaat, säilitusaine E250), majonees (rapsiõli, vesi, LÕSSIpulber, suhkur, sool, SINEPIpulber, modifitseeritud tärklis, paksendajad (E415, E412), MUNApulber, happesuse regulaator E260, säilitusaine E202), röstitud sibul (sibul, palmiõli, NISUjahu, sool), sool, maitsetaimed, vürtsid, rapsiõli.</t>
  </si>
  <si>
    <t>Pasta with smoked ham 1,7 kg</t>
  </si>
  <si>
    <t>Potato gratin with smoked ham 2,0 kg</t>
  </si>
  <si>
    <t>Potato gratin with minced meat 1,8 kg</t>
  </si>
  <si>
    <t>Piim, sinep, muna, gluteen (nisu)</t>
  </si>
  <si>
    <t xml:space="preserve">Piim  </t>
  </si>
  <si>
    <t>kartul 33%, porgand 20%, kaalikas 20%, kalkuni kintsuliha 13%, vesi, sool, suhkur, maitsetaimed (sh seller), rapsiõli, maltodekstriin, vürtsid, pärmiekstrakt, lõhna- ja maitseaine, kanarasv, sibulapulber, karamellisiirup, kanaliha, antioksüdant E392.</t>
  </si>
  <si>
    <t>Meat stew 2,4 kg</t>
  </si>
  <si>
    <t>Seller</t>
  </si>
  <si>
    <t>hakkliha 45% (veise- ja seahakkliha), vesi, rõõsk KOOR, NISUjahu, kuivatatud sibul, sool, modifitseeritud tärklis, must pipar.</t>
  </si>
  <si>
    <t>Minced meat sauce 2,1 kg</t>
  </si>
  <si>
    <t>Piim, gluteen (nisu)</t>
  </si>
  <si>
    <t>kalkuniliha 47%, vesi, rõõsk KOOR, sibul, NISUjahu, rapsiõli, tomatipasta, sool, suhkur, maitsetaimed (sh SELLER), modifitseeritud tärklis, maltodekstriin, vürtsid.</t>
  </si>
  <si>
    <t>Turkey goulash 2,2 kg</t>
  </si>
  <si>
    <t>Piim, gluteen (nisu), seller</t>
  </si>
  <si>
    <t>Chicken and vegetable sauce 2,2 kg</t>
  </si>
  <si>
    <t>vesi, broilerikintsuliha 31%, rõõsk KOOR, ananass (ananass, vesi, suhkur, happesuse regulaator sidrunhape), porgand, paprika, NISUjahu, sool, küüslauk, rapsiõli, sool, tärklis, maitsetaimed, vürtsid, jahu parendaja E300. Köögivilju kokku: 13%.</t>
  </si>
  <si>
    <t>sealiha, veiseliha, sai [NISUjahu, vesi, suhkur, pärm, sool, rapsiõli, emulgaator E472, jahuparendaja E300, ensüümid (NISU), glaseeraine E930], vesi, sibul, rapsiõli, sool, maitsetaimed (sh SELLER), vürtsid (sh SINEP), suhkur, maltodekstriin.</t>
  </si>
  <si>
    <t>Homemade cutlet 1,2 kg</t>
  </si>
  <si>
    <t>kartul 70%, vesi, rõõsk koor 9%, või 5%, kartulihelbed, sool, emulgaator E471, kurkum.</t>
  </si>
  <si>
    <t>Mashed potatoes 2,5 kg</t>
  </si>
  <si>
    <t>Piim</t>
  </si>
  <si>
    <t>kartul, rapsiõli, sool, maitsetaimed, vürtsid, paprikaekstrakt, säilitusaine NAATRIUMDISULFIT.</t>
  </si>
  <si>
    <t>Baked potatoes 1,7 kg</t>
  </si>
  <si>
    <t>Sulfit</t>
  </si>
  <si>
    <t>porgand, Türgi uba, punane sibul, pastinaak, paprika, mesi, VÕI, palsamiäädikas, sool, rosmariin, maitsetaimed, vürtsid, pärmiekstrakt, SELLERIseemned. Köögivilju 90%.</t>
  </si>
  <si>
    <t>Roasted vegetables 1,7 kg</t>
  </si>
  <si>
    <t>Seller, piim</t>
  </si>
  <si>
    <t>vesi, sibul, marineeritud kurk (kurk, vesi, suhkur, sool, happesuse regulaator E260, säilitusaine E202, sibulapulber, lõhna- ja maitseained), sink (sealiha, vesi, tärklis, sool, glükoos, stabilisaatorid (E450, E451), modifitseeritud tärklis, maitsetaimed, vürtsid, paksendaja E407, lõhna- ja maitseaine, antioksüdant E316, toiduvärv E120, säilitusaine E250), kartul, viiner (kana-broilerimass, vesi, tärklis, lõhna- ja maitseained (sh SINEP, suitsutuspreparaat), SOJAvalk, sool, glükoos, stabilisaator E450, vürtsid, happesuse regulaatorid (E451, E262), pärmiekstrakt, antioksüdandid (E300, E316), säilitusaine E250), tomatipasta, rapsiõli, suhkur, NISUjahu, sool, maitsetaimed (sh SELLER), maltodekstriin, vürtsid, sidrunimahlakontsentraat, lõhna- ja maitseaine, happesuse regulaator E330.</t>
  </si>
  <si>
    <t>Solyanka 3 kg</t>
  </si>
  <si>
    <t>vesi, maasuitsusink 11% (sealiha, vesi, sool, glükoos, stabilisaatorid (E450, E451), tärklis, paksendajad (E407a, E415), lihavalk, antioksüdant E316, lõhna- ja maitseained, karamelliseeritud suhkrusiirup, suitsutuspreparaat, säilitusaine E250), hernes 8%, porgand, ODRAkruup, sibul, sool, VÕI, maltodekstriin, pärmiekstrakt, lõhna- ja maitseaine, suhkur, kanarasv, sibulapulber, karamellisiirup, vürtsid, kanaliha, maitsetaimed (sh SELLER), antioksüdant E392.</t>
  </si>
  <si>
    <t>Pea soup with smoked ham 3 kg</t>
  </si>
  <si>
    <t>Gluteen (nisu), seller, sinep</t>
  </si>
  <si>
    <t>Soja, sinep, gluteen (nisu), seller</t>
  </si>
  <si>
    <t>Gluteen (oder), piim, seller</t>
  </si>
  <si>
    <t>Ahjupasta suitsukanaga  1,8  kg</t>
  </si>
  <si>
    <t>pasta 37% [MAKARON, rapsiõli], majonees [rapsiõli, vesi, LÕSSIpulber, suhkur, sool, SINEPIpulber, modifitseeritud tärklis, paksendajad (E415, E412), MUNApulber, happesuse regulaator E260, säilitusaine E202], suitsukana 18% [broileriliha, vesi, broilerinahk, tärklis, sool, lihavalk, happesuse regulaatorid (E262, E451), stabilisaatorid (E415, E452), suhkur, säilitusaine E250], sulatatud JUUST [JUUST, vesi, rõõsk KOOR, LÕSSIpulber, VÕI, emulgeerivad soolad (E339, E450, E452)], riivJUUST [PIIM, juuretis, sool, tardaine E509, toiduvärv E160a], sool, must pipar.</t>
  </si>
  <si>
    <t>Oven baked pasta with smoked chicken 1,8 kg</t>
  </si>
  <si>
    <t>piim, gluteen (nisu), sinep, muna</t>
  </si>
  <si>
    <t>hankelepingu</t>
  </si>
  <si>
    <t>Lisa 2</t>
  </si>
  <si>
    <t>"Toitlustuskomplekside jahutatud valmistoit" juurde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</si>
</sst>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2" x14ac:knownFonts="1">
    <font>
      <sz val="11"/>
      <color theme="1"/>
      <name val="Calibri"/>
      <family val="2"/>
      <charset val="186"/>
      <scheme val="minor"/>
    </font>
    <font>
      <b/>
      <sz val="11"/>
      <color theme="1"/>
      <name val="Calibri"/>
      <family val="2"/>
      <charset val="186"/>
      <scheme val="minor"/>
    </font>
    <font>
      <sz val="8"/>
      <name val="Arial"/>
      <family val="2"/>
      <charset val="186"/>
    </font>
    <font>
      <b/>
      <sz val="8"/>
      <name val="Arial"/>
      <family val="2"/>
      <charset val="186"/>
    </font>
    <font>
      <b/>
      <sz val="8"/>
      <color rgb="FF000000"/>
      <name val="Arial"/>
      <family val="2"/>
      <charset val="186"/>
    </font>
    <font>
      <sz val="8"/>
      <color rgb="FF000000"/>
      <name val="Arial"/>
      <family val="2"/>
      <charset val="186"/>
    </font>
    <font>
      <sz val="9"/>
      <name val="Arial"/>
      <family val="2"/>
      <charset val="186"/>
    </font>
    <font>
      <b/>
      <sz val="9"/>
      <name val="Arial"/>
      <family val="2"/>
      <charset val="186"/>
    </font>
    <font>
      <sz val="9"/>
      <color theme="1"/>
      <name val="Times New Roman"/>
      <family val="1"/>
    </font>
    <font>
      <sz val="9"/>
      <color rgb="FFFF0000"/>
      <name val="Times New Roman"/>
      <family val="1"/>
    </font>
    <font>
      <sz val="9"/>
      <color theme="1"/>
      <name val="Times New Roman"/>
      <family val="1"/>
      <charset val="186"/>
    </font>
    <font>
      <sz val="9"/>
      <color theme="1"/>
      <name val="Arial"/>
      <family val="2"/>
      <charset val="186"/>
    </font>
  </fonts>
  <fills count="5">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
      <patternFill patternType="solid">
        <fgColor theme="9"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90">
    <xf numFmtId="0" fontId="0" fillId="0" borderId="0" xfId="0"/>
    <xf numFmtId="0" fontId="0" fillId="0" borderId="0" xfId="0" applyAlignment="1">
      <alignment vertical="center"/>
    </xf>
    <xf numFmtId="0" fontId="1"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3" fillId="2" borderId="8" xfId="0" applyFont="1" applyFill="1" applyBorder="1" applyProtection="1">
      <protection locked="0"/>
    </xf>
    <xf numFmtId="0" fontId="3" fillId="2" borderId="8" xfId="0" applyFont="1" applyFill="1" applyBorder="1" applyAlignment="1" applyProtection="1">
      <alignment wrapText="1"/>
      <protection locked="0"/>
    </xf>
    <xf numFmtId="0" fontId="6" fillId="0" borderId="11" xfId="0" applyFont="1" applyBorder="1" applyAlignment="1" applyProtection="1">
      <alignment horizontal="center" vertical="center"/>
      <protection locked="0"/>
    </xf>
    <xf numFmtId="0" fontId="6" fillId="0" borderId="2" xfId="0" applyFont="1" applyBorder="1" applyAlignment="1">
      <alignment horizontal="center" vertical="center" wrapText="1"/>
    </xf>
    <xf numFmtId="0" fontId="6" fillId="0" borderId="2" xfId="0" applyFont="1" applyBorder="1" applyAlignment="1" applyProtection="1">
      <alignment horizontal="left"/>
      <protection locked="0"/>
    </xf>
    <xf numFmtId="1" fontId="6" fillId="0" borderId="2" xfId="0" applyNumberFormat="1" applyFont="1" applyBorder="1" applyAlignment="1" applyProtection="1">
      <alignment horizontal="center" wrapText="1"/>
      <protection locked="0"/>
    </xf>
    <xf numFmtId="164" fontId="6" fillId="0" borderId="2" xfId="0" applyNumberFormat="1" applyFont="1" applyBorder="1" applyAlignment="1" applyProtection="1">
      <alignment horizontal="center" wrapText="1"/>
      <protection locked="0"/>
    </xf>
    <xf numFmtId="0" fontId="6" fillId="0" borderId="2" xfId="0" applyFont="1" applyBorder="1" applyAlignment="1" applyProtection="1">
      <alignment horizontal="center"/>
      <protection locked="0"/>
    </xf>
    <xf numFmtId="0" fontId="6" fillId="0" borderId="2" xfId="0" applyFont="1" applyBorder="1" applyAlignment="1" applyProtection="1">
      <alignment horizontal="center" wrapText="1"/>
      <protection locked="0"/>
    </xf>
    <xf numFmtId="3" fontId="6" fillId="0" borderId="2" xfId="0" applyNumberFormat="1" applyFont="1" applyBorder="1" applyAlignment="1">
      <alignment horizontal="center" wrapText="1"/>
    </xf>
    <xf numFmtId="4" fontId="6" fillId="0" borderId="12" xfId="0" applyNumberFormat="1" applyFont="1" applyBorder="1" applyAlignment="1" applyProtection="1">
      <alignment horizontal="right"/>
      <protection locked="0"/>
    </xf>
    <xf numFmtId="2" fontId="7" fillId="0" borderId="1" xfId="0" applyNumberFormat="1" applyFont="1" applyBorder="1" applyAlignment="1">
      <alignment horizontal="center" wrapText="1"/>
    </xf>
    <xf numFmtId="0" fontId="6" fillId="0" borderId="2" xfId="0" applyFont="1" applyBorder="1" applyAlignment="1" applyProtection="1">
      <alignment horizontal="center" vertical="center" wrapText="1"/>
      <protection locked="0"/>
    </xf>
    <xf numFmtId="0" fontId="0" fillId="4" borderId="16" xfId="0" applyFill="1" applyBorder="1" applyAlignment="1">
      <alignment horizontal="center" vertical="center"/>
    </xf>
    <xf numFmtId="0" fontId="0" fillId="0" borderId="17" xfId="0" applyBorder="1" applyAlignment="1">
      <alignment horizontal="center" vertical="center"/>
    </xf>
    <xf numFmtId="0" fontId="6" fillId="0" borderId="11" xfId="0" applyFont="1" applyBorder="1" applyAlignment="1" applyProtection="1">
      <alignment horizontal="left" wrapText="1"/>
      <protection locked="0"/>
    </xf>
    <xf numFmtId="0" fontId="6" fillId="0" borderId="20" xfId="0" applyFont="1" applyBorder="1" applyAlignment="1" applyProtection="1">
      <alignment horizontal="left" wrapText="1"/>
      <protection locked="0"/>
    </xf>
    <xf numFmtId="1" fontId="6" fillId="0" borderId="9" xfId="0" applyNumberFormat="1" applyFont="1" applyBorder="1" applyAlignment="1" applyProtection="1">
      <alignment horizontal="center" wrapText="1"/>
      <protection locked="0"/>
    </xf>
    <xf numFmtId="164" fontId="6" fillId="0" borderId="9" xfId="0" applyNumberFormat="1" applyFont="1" applyBorder="1" applyAlignment="1" applyProtection="1">
      <alignment horizontal="center" wrapText="1"/>
      <protection locked="0"/>
    </xf>
    <xf numFmtId="0" fontId="6" fillId="0" borderId="9" xfId="0" applyFont="1" applyBorder="1" applyAlignment="1" applyProtection="1">
      <alignment horizontal="center"/>
      <protection locked="0"/>
    </xf>
    <xf numFmtId="0" fontId="6" fillId="0" borderId="9" xfId="0" applyFont="1" applyBorder="1" applyAlignment="1" applyProtection="1">
      <alignment horizontal="center" wrapText="1"/>
      <protection locked="0"/>
    </xf>
    <xf numFmtId="3" fontId="6" fillId="0" borderId="9" xfId="0" applyNumberFormat="1" applyFont="1" applyBorder="1" applyAlignment="1">
      <alignment horizontal="center" wrapText="1"/>
    </xf>
    <xf numFmtId="0" fontId="7" fillId="0" borderId="9" xfId="0" applyFont="1" applyBorder="1" applyAlignment="1">
      <alignment horizontal="center" wrapText="1"/>
    </xf>
    <xf numFmtId="4" fontId="6" fillId="0" borderId="21" xfId="0" applyNumberFormat="1" applyFont="1" applyBorder="1" applyAlignment="1" applyProtection="1">
      <alignment horizontal="right"/>
      <protection locked="0"/>
    </xf>
    <xf numFmtId="4" fontId="0" fillId="0" borderId="24" xfId="0" applyNumberFormat="1" applyBorder="1" applyAlignment="1">
      <alignment vertical="center"/>
    </xf>
    <xf numFmtId="2" fontId="7" fillId="0" borderId="5" xfId="0" applyNumberFormat="1" applyFont="1" applyBorder="1" applyAlignment="1">
      <alignment horizontal="center" wrapText="1"/>
    </xf>
    <xf numFmtId="2" fontId="7" fillId="0" borderId="9" xfId="0" applyNumberFormat="1" applyFont="1" applyBorder="1" applyAlignment="1">
      <alignment horizontal="center" wrapText="1"/>
    </xf>
    <xf numFmtId="0" fontId="7" fillId="0" borderId="1" xfId="0" applyFont="1" applyBorder="1" applyAlignment="1">
      <alignment horizontal="center" wrapText="1"/>
    </xf>
    <xf numFmtId="0" fontId="6" fillId="0" borderId="2" xfId="0" applyFont="1" applyBorder="1" applyAlignment="1" applyProtection="1">
      <alignment horizontal="left" wrapText="1"/>
      <protection locked="0"/>
    </xf>
    <xf numFmtId="165" fontId="6" fillId="0" borderId="2" xfId="0" applyNumberFormat="1" applyFont="1" applyBorder="1" applyAlignment="1" applyProtection="1">
      <alignment horizontal="center"/>
      <protection locked="0"/>
    </xf>
    <xf numFmtId="0" fontId="6" fillId="0" borderId="9" xfId="0" applyFont="1" applyBorder="1" applyAlignment="1" applyProtection="1">
      <alignment horizontal="left" wrapText="1"/>
      <protection locked="0"/>
    </xf>
    <xf numFmtId="0" fontId="8" fillId="0" borderId="2" xfId="0" applyFont="1" applyBorder="1" applyAlignment="1">
      <alignment horizontal="left" wrapText="1"/>
    </xf>
    <xf numFmtId="1" fontId="6" fillId="0" borderId="2" xfId="0" applyNumberFormat="1" applyFont="1" applyBorder="1" applyAlignment="1">
      <alignment horizontal="left" vertical="top" wrapText="1"/>
    </xf>
    <xf numFmtId="1" fontId="6" fillId="0" borderId="9" xfId="0" applyNumberFormat="1" applyFont="1" applyBorder="1" applyAlignment="1">
      <alignment horizontal="left" vertical="top" wrapText="1"/>
    </xf>
    <xf numFmtId="0" fontId="6" fillId="0" borderId="2" xfId="0" applyFont="1" applyBorder="1" applyAlignment="1" applyProtection="1">
      <alignment horizontal="center" vertical="center"/>
      <protection locked="0"/>
    </xf>
    <xf numFmtId="0" fontId="6" fillId="0" borderId="9" xfId="0" applyFont="1" applyBorder="1" applyAlignment="1" applyProtection="1">
      <alignment horizontal="center" vertical="center" wrapText="1"/>
      <protection locked="0"/>
    </xf>
    <xf numFmtId="0" fontId="8" fillId="0" borderId="1" xfId="0" applyFont="1" applyBorder="1" applyAlignment="1">
      <alignment horizontal="left" vertical="center" wrapText="1"/>
    </xf>
    <xf numFmtId="0" fontId="10" fillId="0" borderId="0" xfId="0" applyFont="1" applyAlignment="1">
      <alignment horizontal="justify" vertical="center"/>
    </xf>
    <xf numFmtId="1" fontId="11" fillId="0" borderId="1" xfId="0" applyNumberFormat="1" applyFont="1" applyBorder="1"/>
    <xf numFmtId="0" fontId="11" fillId="0" borderId="1" xfId="0" applyFont="1" applyBorder="1" applyAlignment="1">
      <alignment wrapText="1"/>
    </xf>
    <xf numFmtId="0" fontId="3" fillId="2" borderId="4"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wrapText="1"/>
      <protection locked="0"/>
    </xf>
    <xf numFmtId="0" fontId="3" fillId="2" borderId="8" xfId="0" applyFont="1" applyFill="1" applyBorder="1" applyAlignment="1" applyProtection="1">
      <alignment horizontal="center" wrapText="1"/>
      <protection locked="0"/>
    </xf>
    <xf numFmtId="0" fontId="3" fillId="2" borderId="4" xfId="0" applyFont="1" applyFill="1" applyBorder="1" applyAlignment="1" applyProtection="1">
      <alignment horizontal="center"/>
      <protection locked="0"/>
    </xf>
    <xf numFmtId="0" fontId="0" fillId="0" borderId="1" xfId="0" applyBorder="1" applyAlignment="1">
      <alignment horizontal="left" vertical="center"/>
    </xf>
    <xf numFmtId="0" fontId="0" fillId="0" borderId="15" xfId="0" applyBorder="1" applyAlignment="1">
      <alignment horizontal="left" vertical="center"/>
    </xf>
    <xf numFmtId="0" fontId="0" fillId="0" borderId="22" xfId="0" applyBorder="1" applyAlignment="1">
      <alignment horizontal="center" vertical="center"/>
    </xf>
    <xf numFmtId="0" fontId="0" fillId="0" borderId="23" xfId="0" applyBorder="1" applyAlignment="1">
      <alignment horizontal="center" vertical="center"/>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7" xfId="0" applyFont="1" applyBorder="1" applyAlignment="1">
      <alignment horizontal="center" vertical="center" wrapText="1"/>
    </xf>
    <xf numFmtId="0" fontId="0" fillId="3" borderId="14" xfId="0" applyFill="1" applyBorder="1" applyAlignment="1">
      <alignment horizontal="center" vertical="center"/>
    </xf>
    <xf numFmtId="0" fontId="0" fillId="4" borderId="14" xfId="0" applyFill="1" applyBorder="1" applyAlignment="1">
      <alignment horizontal="center" vertical="center"/>
    </xf>
    <xf numFmtId="0" fontId="0" fillId="0" borderId="0" xfId="0" applyAlignment="1">
      <alignment horizontal="left" vertical="center" wrapText="1"/>
    </xf>
    <xf numFmtId="0" fontId="1" fillId="0" borderId="0" xfId="0" applyFont="1" applyAlignment="1">
      <alignment horizontal="left" vertical="center"/>
    </xf>
    <xf numFmtId="0" fontId="0" fillId="0" borderId="0" xfId="0" applyAlignment="1">
      <alignment horizontal="left" vertical="center"/>
    </xf>
    <xf numFmtId="0" fontId="3" fillId="2" borderId="6"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3" fontId="3" fillId="2" borderId="4"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3" fillId="2" borderId="30"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3"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0" fillId="0" borderId="0" xfId="0" applyAlignment="1">
      <alignment horizontal="right" vertical="center"/>
    </xf>
  </cellXfs>
  <cellStyles count="1">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tabSelected="1" zoomScale="90" zoomScaleNormal="90" workbookViewId="0">
      <selection activeCell="J4" sqref="J4"/>
    </sheetView>
  </sheetViews>
  <sheetFormatPr defaultColWidth="8.7109375" defaultRowHeight="15" x14ac:dyDescent="0.25"/>
  <cols>
    <col min="1" max="1" width="6.85546875" style="1" bestFit="1" customWidth="1"/>
    <col min="2" max="2" width="16.42578125" style="1" customWidth="1"/>
    <col min="3" max="3" width="30.140625" style="1" customWidth="1"/>
    <col min="4" max="4" width="17.5703125" style="4" bestFit="1" customWidth="1"/>
    <col min="5" max="5" width="12.5703125" style="4" customWidth="1"/>
    <col min="6" max="6" width="32.85546875" style="4" customWidth="1"/>
    <col min="7" max="7" width="19.85546875" style="1" customWidth="1"/>
    <col min="8" max="8" width="95.7109375" style="1" customWidth="1"/>
    <col min="9" max="9" width="12.42578125" style="1" customWidth="1"/>
    <col min="10" max="10" width="15.7109375" style="1" customWidth="1"/>
    <col min="11" max="11" width="8.7109375" style="1"/>
    <col min="12" max="15" width="8.7109375" style="1" customWidth="1"/>
    <col min="16" max="16" width="11.7109375" style="1" customWidth="1"/>
    <col min="17" max="16384" width="8.7109375" style="1"/>
  </cols>
  <sheetData>
    <row r="1" spans="1:21" x14ac:dyDescent="0.25">
      <c r="B1" s="2"/>
      <c r="C1" s="3"/>
      <c r="I1" s="1" t="s">
        <v>120</v>
      </c>
    </row>
    <row r="2" spans="1:21" x14ac:dyDescent="0.25">
      <c r="B2" s="2"/>
      <c r="C2" s="3"/>
      <c r="I2" s="89" t="s">
        <v>119</v>
      </c>
    </row>
    <row r="3" spans="1:21" x14ac:dyDescent="0.25">
      <c r="A3" s="71" t="s">
        <v>2</v>
      </c>
      <c r="B3" s="71"/>
      <c r="C3" s="71"/>
      <c r="I3" s="89" t="s">
        <v>121</v>
      </c>
    </row>
    <row r="4" spans="1:21" x14ac:dyDescent="0.25">
      <c r="A4" s="71"/>
      <c r="B4" s="71"/>
      <c r="C4" s="71"/>
    </row>
    <row r="5" spans="1:21" x14ac:dyDescent="0.25">
      <c r="A5" s="1" t="s">
        <v>63</v>
      </c>
      <c r="B5" s="2"/>
      <c r="C5" s="2"/>
    </row>
    <row r="6" spans="1:21" x14ac:dyDescent="0.25">
      <c r="A6" s="1" t="s">
        <v>0</v>
      </c>
      <c r="B6" s="71" t="s">
        <v>62</v>
      </c>
      <c r="C6" s="71"/>
    </row>
    <row r="7" spans="1:21" ht="15.75" thickBot="1" x14ac:dyDescent="0.3">
      <c r="A7" s="68" t="s">
        <v>23</v>
      </c>
      <c r="B7" s="68"/>
      <c r="C7" s="68"/>
      <c r="D7" s="68"/>
      <c r="E7" s="68"/>
      <c r="F7" s="68"/>
      <c r="G7" s="69" t="s">
        <v>24</v>
      </c>
      <c r="H7" s="69"/>
      <c r="I7" s="69"/>
      <c r="J7" s="69"/>
      <c r="K7" s="69"/>
      <c r="L7" s="69"/>
      <c r="M7" s="69"/>
      <c r="N7" s="69"/>
      <c r="O7" s="69"/>
      <c r="P7" s="69"/>
      <c r="Q7" s="69"/>
      <c r="R7" s="69"/>
      <c r="S7" s="69"/>
      <c r="T7" s="69"/>
      <c r="U7" s="69"/>
    </row>
    <row r="8" spans="1:21" ht="14.45" customHeight="1" x14ac:dyDescent="0.2">
      <c r="A8" s="87" t="s">
        <v>1</v>
      </c>
      <c r="B8" s="75" t="s">
        <v>3</v>
      </c>
      <c r="C8" s="85" t="s">
        <v>31</v>
      </c>
      <c r="D8" s="85" t="s">
        <v>4</v>
      </c>
      <c r="E8" s="79" t="s">
        <v>5</v>
      </c>
      <c r="F8" s="54" t="s">
        <v>6</v>
      </c>
      <c r="G8" s="56" t="s">
        <v>7</v>
      </c>
      <c r="H8" s="81" t="s">
        <v>8</v>
      </c>
      <c r="I8" s="83" t="s">
        <v>9</v>
      </c>
      <c r="J8" s="45" t="s">
        <v>10</v>
      </c>
      <c r="K8" s="47" t="s">
        <v>11</v>
      </c>
      <c r="L8" s="49" t="s">
        <v>12</v>
      </c>
      <c r="M8" s="49"/>
      <c r="N8" s="49"/>
      <c r="O8" s="49"/>
      <c r="P8" s="75" t="s">
        <v>13</v>
      </c>
      <c r="Q8" s="45" t="s">
        <v>14</v>
      </c>
      <c r="R8" s="77" t="s">
        <v>15</v>
      </c>
      <c r="S8" s="79" t="s">
        <v>16</v>
      </c>
      <c r="T8" s="79" t="s">
        <v>17</v>
      </c>
      <c r="U8" s="73" t="s">
        <v>18</v>
      </c>
    </row>
    <row r="9" spans="1:21" ht="74.45" customHeight="1" thickBot="1" x14ac:dyDescent="0.25">
      <c r="A9" s="88"/>
      <c r="B9" s="76"/>
      <c r="C9" s="86"/>
      <c r="D9" s="86"/>
      <c r="E9" s="80"/>
      <c r="F9" s="55"/>
      <c r="G9" s="57"/>
      <c r="H9" s="82"/>
      <c r="I9" s="84"/>
      <c r="J9" s="46"/>
      <c r="K9" s="48"/>
      <c r="L9" s="5" t="s">
        <v>19</v>
      </c>
      <c r="M9" s="5" t="s">
        <v>20</v>
      </c>
      <c r="N9" s="6" t="s">
        <v>21</v>
      </c>
      <c r="O9" s="5" t="s">
        <v>22</v>
      </c>
      <c r="P9" s="76"/>
      <c r="Q9" s="46"/>
      <c r="R9" s="78"/>
      <c r="S9" s="80"/>
      <c r="T9" s="80"/>
      <c r="U9" s="74"/>
    </row>
    <row r="10" spans="1:21" ht="46.5" customHeight="1" x14ac:dyDescent="0.2">
      <c r="A10" s="7">
        <v>1</v>
      </c>
      <c r="B10" s="17" t="s">
        <v>25</v>
      </c>
      <c r="C10" s="8" t="s">
        <v>27</v>
      </c>
      <c r="D10" s="58">
        <v>3</v>
      </c>
      <c r="E10" s="61" t="s">
        <v>26</v>
      </c>
      <c r="F10" s="64" t="s">
        <v>59</v>
      </c>
      <c r="G10" s="20" t="s">
        <v>64</v>
      </c>
      <c r="H10" s="36" t="s">
        <v>78</v>
      </c>
      <c r="I10" s="17" t="s">
        <v>82</v>
      </c>
      <c r="J10" s="10">
        <v>4740581105669</v>
      </c>
      <c r="K10" s="11">
        <v>2</v>
      </c>
      <c r="L10" s="12">
        <v>155</v>
      </c>
      <c r="M10" s="12">
        <v>4.2</v>
      </c>
      <c r="N10" s="13">
        <v>13</v>
      </c>
      <c r="O10" s="12">
        <v>9.5</v>
      </c>
      <c r="P10" s="33" t="s">
        <v>84</v>
      </c>
      <c r="Q10" s="10">
        <v>4</v>
      </c>
      <c r="R10" s="14">
        <v>50</v>
      </c>
      <c r="S10" s="32">
        <v>11.2</v>
      </c>
      <c r="T10" s="30">
        <v>5.6</v>
      </c>
      <c r="U10" s="15">
        <f t="shared" ref="U10:U23" si="0">SUM(R10*T10)</f>
        <v>280</v>
      </c>
    </row>
    <row r="11" spans="1:21" ht="45" customHeight="1" x14ac:dyDescent="0.2">
      <c r="A11" s="7">
        <v>2</v>
      </c>
      <c r="B11" s="17" t="s">
        <v>28</v>
      </c>
      <c r="C11" s="8" t="s">
        <v>30</v>
      </c>
      <c r="D11" s="59"/>
      <c r="E11" s="62"/>
      <c r="F11" s="65"/>
      <c r="G11" s="20" t="s">
        <v>115</v>
      </c>
      <c r="H11" s="42" t="s">
        <v>116</v>
      </c>
      <c r="I11" s="44" t="s">
        <v>117</v>
      </c>
      <c r="J11" s="43">
        <v>4740581112728</v>
      </c>
      <c r="K11" s="11">
        <v>1.8</v>
      </c>
      <c r="L11" s="12">
        <v>277</v>
      </c>
      <c r="M11" s="12">
        <v>9.6999999999999993</v>
      </c>
      <c r="N11" s="13">
        <v>14</v>
      </c>
      <c r="O11" s="12">
        <v>20</v>
      </c>
      <c r="P11" s="9" t="s">
        <v>118</v>
      </c>
      <c r="Q11" s="10">
        <v>4</v>
      </c>
      <c r="R11" s="14">
        <v>50</v>
      </c>
      <c r="S11" s="32">
        <v>12</v>
      </c>
      <c r="T11" s="16">
        <v>6.67</v>
      </c>
      <c r="U11" s="15">
        <f t="shared" si="0"/>
        <v>333.5</v>
      </c>
    </row>
    <row r="12" spans="1:21" ht="37.5" customHeight="1" x14ac:dyDescent="0.2">
      <c r="A12" s="7">
        <v>3</v>
      </c>
      <c r="B12" s="17" t="s">
        <v>29</v>
      </c>
      <c r="C12" s="8" t="s">
        <v>32</v>
      </c>
      <c r="D12" s="59"/>
      <c r="E12" s="62"/>
      <c r="F12" s="65"/>
      <c r="G12" s="20" t="s">
        <v>65</v>
      </c>
      <c r="H12" s="41" t="s">
        <v>79</v>
      </c>
      <c r="I12" s="17" t="s">
        <v>83</v>
      </c>
      <c r="J12" s="10">
        <v>4740581113084</v>
      </c>
      <c r="K12" s="11">
        <v>1.8</v>
      </c>
      <c r="L12" s="12">
        <v>153</v>
      </c>
      <c r="M12" s="12">
        <v>5.4</v>
      </c>
      <c r="N12" s="13">
        <v>11</v>
      </c>
      <c r="O12" s="12">
        <v>9.6999999999999993</v>
      </c>
      <c r="P12" s="9" t="s">
        <v>85</v>
      </c>
      <c r="Q12" s="10">
        <v>4</v>
      </c>
      <c r="R12" s="14">
        <v>50</v>
      </c>
      <c r="S12" s="32">
        <v>13</v>
      </c>
      <c r="T12" s="16">
        <v>7.22</v>
      </c>
      <c r="U12" s="15">
        <f t="shared" si="0"/>
        <v>361</v>
      </c>
    </row>
    <row r="13" spans="1:21" ht="62.25" customHeight="1" x14ac:dyDescent="0.2">
      <c r="A13" s="7">
        <v>4</v>
      </c>
      <c r="B13" s="17" t="s">
        <v>33</v>
      </c>
      <c r="C13" s="8" t="s">
        <v>34</v>
      </c>
      <c r="D13" s="59"/>
      <c r="E13" s="62"/>
      <c r="F13" s="65"/>
      <c r="G13" s="20" t="s">
        <v>66</v>
      </c>
      <c r="H13" s="37" t="s">
        <v>80</v>
      </c>
      <c r="I13" s="17" t="s">
        <v>81</v>
      </c>
      <c r="J13" s="10">
        <v>4740581105966</v>
      </c>
      <c r="K13" s="11">
        <v>1.7</v>
      </c>
      <c r="L13" s="12">
        <v>247</v>
      </c>
      <c r="M13" s="12">
        <v>6.8</v>
      </c>
      <c r="N13" s="13">
        <v>23</v>
      </c>
      <c r="O13" s="12">
        <v>14</v>
      </c>
      <c r="P13" s="33" t="s">
        <v>84</v>
      </c>
      <c r="Q13" s="10">
        <v>4</v>
      </c>
      <c r="R13" s="14">
        <v>50</v>
      </c>
      <c r="S13" s="32">
        <v>7.8</v>
      </c>
      <c r="T13" s="16">
        <v>4.59</v>
      </c>
      <c r="U13" s="15">
        <f t="shared" si="0"/>
        <v>229.5</v>
      </c>
    </row>
    <row r="14" spans="1:21" ht="36" x14ac:dyDescent="0.2">
      <c r="A14" s="7">
        <v>5</v>
      </c>
      <c r="B14" s="17" t="s">
        <v>35</v>
      </c>
      <c r="C14" s="8" t="s">
        <v>36</v>
      </c>
      <c r="D14" s="59"/>
      <c r="E14" s="62"/>
      <c r="F14" s="65"/>
      <c r="G14" s="20" t="s">
        <v>67</v>
      </c>
      <c r="H14" s="37" t="s">
        <v>86</v>
      </c>
      <c r="I14" s="17" t="s">
        <v>87</v>
      </c>
      <c r="J14" s="10">
        <v>4740581106932</v>
      </c>
      <c r="K14" s="11">
        <v>2.4</v>
      </c>
      <c r="L14" s="12">
        <v>69</v>
      </c>
      <c r="M14" s="12">
        <v>3.8</v>
      </c>
      <c r="N14" s="13">
        <v>8.3000000000000007</v>
      </c>
      <c r="O14" s="12">
        <v>1.8</v>
      </c>
      <c r="P14" s="9" t="s">
        <v>88</v>
      </c>
      <c r="Q14" s="10">
        <v>4</v>
      </c>
      <c r="R14" s="14">
        <v>50</v>
      </c>
      <c r="S14" s="32">
        <v>11.5</v>
      </c>
      <c r="T14" s="16">
        <v>4.79</v>
      </c>
      <c r="U14" s="15">
        <f t="shared" si="0"/>
        <v>239.5</v>
      </c>
    </row>
    <row r="15" spans="1:21" ht="34.5" customHeight="1" x14ac:dyDescent="0.2">
      <c r="A15" s="7">
        <v>6</v>
      </c>
      <c r="B15" s="17" t="s">
        <v>37</v>
      </c>
      <c r="C15" s="8" t="s">
        <v>40</v>
      </c>
      <c r="D15" s="59"/>
      <c r="E15" s="62"/>
      <c r="F15" s="65"/>
      <c r="G15" s="20" t="s">
        <v>68</v>
      </c>
      <c r="H15" s="37" t="s">
        <v>89</v>
      </c>
      <c r="I15" s="17" t="s">
        <v>90</v>
      </c>
      <c r="J15" s="10">
        <v>4740581106390</v>
      </c>
      <c r="K15" s="11">
        <v>2.1</v>
      </c>
      <c r="L15" s="12">
        <v>199</v>
      </c>
      <c r="M15" s="12">
        <v>9.1</v>
      </c>
      <c r="N15" s="13">
        <v>4.7</v>
      </c>
      <c r="O15" s="12">
        <v>16</v>
      </c>
      <c r="P15" s="33" t="s">
        <v>91</v>
      </c>
      <c r="Q15" s="10">
        <v>4</v>
      </c>
      <c r="R15" s="14">
        <v>50</v>
      </c>
      <c r="S15" s="32">
        <v>12.1</v>
      </c>
      <c r="T15" s="16">
        <v>5.76</v>
      </c>
      <c r="U15" s="15">
        <f t="shared" si="0"/>
        <v>288</v>
      </c>
    </row>
    <row r="16" spans="1:21" ht="30" customHeight="1" x14ac:dyDescent="0.2">
      <c r="A16" s="7">
        <v>7</v>
      </c>
      <c r="B16" s="17" t="s">
        <v>38</v>
      </c>
      <c r="C16" s="8" t="s">
        <v>41</v>
      </c>
      <c r="D16" s="59"/>
      <c r="E16" s="62"/>
      <c r="F16" s="65"/>
      <c r="G16" s="20" t="s">
        <v>69</v>
      </c>
      <c r="H16" s="37" t="s">
        <v>92</v>
      </c>
      <c r="I16" s="17" t="s">
        <v>93</v>
      </c>
      <c r="J16" s="10">
        <v>4740581106895</v>
      </c>
      <c r="K16" s="11">
        <v>2.2000000000000002</v>
      </c>
      <c r="L16" s="12">
        <v>147</v>
      </c>
      <c r="M16" s="12">
        <v>12</v>
      </c>
      <c r="N16" s="13">
        <v>4.7</v>
      </c>
      <c r="O16" s="12">
        <v>8.6</v>
      </c>
      <c r="P16" s="33" t="s">
        <v>94</v>
      </c>
      <c r="Q16" s="10">
        <v>4</v>
      </c>
      <c r="R16" s="14">
        <v>50</v>
      </c>
      <c r="S16" s="32">
        <v>18.3</v>
      </c>
      <c r="T16" s="16">
        <v>8.32</v>
      </c>
      <c r="U16" s="15">
        <f t="shared" si="0"/>
        <v>416</v>
      </c>
    </row>
    <row r="17" spans="1:21" ht="39.75" customHeight="1" x14ac:dyDescent="0.2">
      <c r="A17" s="7">
        <v>8</v>
      </c>
      <c r="B17" s="17" t="s">
        <v>39</v>
      </c>
      <c r="C17" s="8" t="s">
        <v>42</v>
      </c>
      <c r="D17" s="59"/>
      <c r="E17" s="62"/>
      <c r="F17" s="65"/>
      <c r="G17" s="20" t="s">
        <v>70</v>
      </c>
      <c r="H17" s="37" t="s">
        <v>96</v>
      </c>
      <c r="I17" s="17" t="s">
        <v>95</v>
      </c>
      <c r="J17" s="10">
        <v>4740581113466</v>
      </c>
      <c r="K17" s="11">
        <v>2.2000000000000002</v>
      </c>
      <c r="L17" s="12">
        <v>136</v>
      </c>
      <c r="M17" s="12">
        <v>6.9</v>
      </c>
      <c r="N17" s="13">
        <v>3</v>
      </c>
      <c r="O17" s="12">
        <v>11</v>
      </c>
      <c r="P17" s="33" t="s">
        <v>91</v>
      </c>
      <c r="Q17" s="10">
        <v>4</v>
      </c>
      <c r="R17" s="14">
        <v>50</v>
      </c>
      <c r="S17" s="32">
        <v>14.49</v>
      </c>
      <c r="T17" s="16">
        <v>6.59</v>
      </c>
      <c r="U17" s="15">
        <f t="shared" si="0"/>
        <v>329.5</v>
      </c>
    </row>
    <row r="18" spans="1:21" ht="36" customHeight="1" x14ac:dyDescent="0.2">
      <c r="A18" s="7">
        <v>9</v>
      </c>
      <c r="B18" s="17" t="s">
        <v>61</v>
      </c>
      <c r="C18" s="8" t="s">
        <v>40</v>
      </c>
      <c r="D18" s="59"/>
      <c r="E18" s="62"/>
      <c r="F18" s="65"/>
      <c r="G18" s="20" t="s">
        <v>71</v>
      </c>
      <c r="H18" s="37" t="s">
        <v>97</v>
      </c>
      <c r="I18" s="17" t="s">
        <v>98</v>
      </c>
      <c r="J18" s="10">
        <v>4740581106420</v>
      </c>
      <c r="K18" s="11">
        <v>1.2</v>
      </c>
      <c r="L18" s="12">
        <v>357</v>
      </c>
      <c r="M18" s="12">
        <v>17</v>
      </c>
      <c r="N18" s="13">
        <v>8.6999999999999993</v>
      </c>
      <c r="O18" s="12">
        <v>28</v>
      </c>
      <c r="P18" s="33" t="s">
        <v>112</v>
      </c>
      <c r="Q18" s="10">
        <v>4</v>
      </c>
      <c r="R18" s="14">
        <v>50</v>
      </c>
      <c r="S18" s="32">
        <v>13</v>
      </c>
      <c r="T18" s="16">
        <v>10.83</v>
      </c>
      <c r="U18" s="15">
        <f t="shared" si="0"/>
        <v>541.5</v>
      </c>
    </row>
    <row r="19" spans="1:21" ht="38.25" customHeight="1" x14ac:dyDescent="0.2">
      <c r="A19" s="7">
        <v>10</v>
      </c>
      <c r="B19" s="17" t="s">
        <v>43</v>
      </c>
      <c r="C19" s="8" t="s">
        <v>46</v>
      </c>
      <c r="D19" s="59"/>
      <c r="E19" s="62"/>
      <c r="F19" s="65"/>
      <c r="G19" s="20" t="s">
        <v>72</v>
      </c>
      <c r="H19" s="37" t="s">
        <v>99</v>
      </c>
      <c r="I19" s="17" t="s">
        <v>100</v>
      </c>
      <c r="J19" s="10">
        <v>4740581106901</v>
      </c>
      <c r="K19" s="11">
        <v>2.5</v>
      </c>
      <c r="L19" s="12">
        <v>125</v>
      </c>
      <c r="M19" s="12">
        <v>1.7</v>
      </c>
      <c r="N19" s="13">
        <v>13</v>
      </c>
      <c r="O19" s="12">
        <v>7.3</v>
      </c>
      <c r="P19" s="9" t="s">
        <v>101</v>
      </c>
      <c r="Q19" s="10">
        <v>4</v>
      </c>
      <c r="R19" s="14">
        <v>50</v>
      </c>
      <c r="S19" s="32">
        <v>10.3</v>
      </c>
      <c r="T19" s="16">
        <v>4.12</v>
      </c>
      <c r="U19" s="15">
        <f t="shared" si="0"/>
        <v>206</v>
      </c>
    </row>
    <row r="20" spans="1:21" ht="36" customHeight="1" x14ac:dyDescent="0.2">
      <c r="A20" s="7">
        <v>11</v>
      </c>
      <c r="B20" s="17" t="s">
        <v>44</v>
      </c>
      <c r="C20" s="8" t="s">
        <v>58</v>
      </c>
      <c r="D20" s="59"/>
      <c r="E20" s="62"/>
      <c r="F20" s="65"/>
      <c r="G20" s="20" t="s">
        <v>73</v>
      </c>
      <c r="H20" s="37" t="s">
        <v>102</v>
      </c>
      <c r="I20" s="17" t="s">
        <v>103</v>
      </c>
      <c r="J20" s="10">
        <v>4740581106888</v>
      </c>
      <c r="K20" s="11">
        <v>1.7</v>
      </c>
      <c r="L20" s="12">
        <v>110</v>
      </c>
      <c r="M20" s="12">
        <v>2.2999999999999998</v>
      </c>
      <c r="N20" s="13">
        <v>19</v>
      </c>
      <c r="O20" s="12">
        <v>2.4</v>
      </c>
      <c r="P20" s="9" t="s">
        <v>104</v>
      </c>
      <c r="Q20" s="10">
        <v>4</v>
      </c>
      <c r="R20" s="14">
        <v>50</v>
      </c>
      <c r="S20" s="32">
        <v>7.4</v>
      </c>
      <c r="T20" s="16">
        <v>4.3499999999999996</v>
      </c>
      <c r="U20" s="15">
        <f t="shared" si="0"/>
        <v>217.49999999999997</v>
      </c>
    </row>
    <row r="21" spans="1:21" ht="39" customHeight="1" x14ac:dyDescent="0.2">
      <c r="A21" s="7">
        <v>12</v>
      </c>
      <c r="B21" s="17" t="s">
        <v>45</v>
      </c>
      <c r="C21" s="8" t="s">
        <v>47</v>
      </c>
      <c r="D21" s="59"/>
      <c r="E21" s="62"/>
      <c r="F21" s="66"/>
      <c r="G21" s="20" t="s">
        <v>74</v>
      </c>
      <c r="H21" s="37" t="s">
        <v>105</v>
      </c>
      <c r="I21" s="17" t="s">
        <v>106</v>
      </c>
      <c r="J21" s="10">
        <v>4740581111929</v>
      </c>
      <c r="K21" s="11">
        <v>1.7</v>
      </c>
      <c r="L21" s="12">
        <v>80</v>
      </c>
      <c r="M21" s="12">
        <v>1.5</v>
      </c>
      <c r="N21" s="13">
        <v>11</v>
      </c>
      <c r="O21" s="34">
        <v>3</v>
      </c>
      <c r="P21" s="9" t="s">
        <v>107</v>
      </c>
      <c r="Q21" s="10">
        <v>4</v>
      </c>
      <c r="R21" s="14">
        <v>50</v>
      </c>
      <c r="S21" s="32">
        <v>10.3</v>
      </c>
      <c r="T21" s="16">
        <v>6.06</v>
      </c>
      <c r="U21" s="15">
        <f t="shared" si="0"/>
        <v>303</v>
      </c>
    </row>
    <row r="22" spans="1:21" ht="86.25" customHeight="1" x14ac:dyDescent="0.2">
      <c r="A22" s="7">
        <v>13</v>
      </c>
      <c r="B22" s="17" t="s">
        <v>48</v>
      </c>
      <c r="C22" s="8" t="s">
        <v>57</v>
      </c>
      <c r="D22" s="59"/>
      <c r="E22" s="62"/>
      <c r="F22" s="67" t="s">
        <v>51</v>
      </c>
      <c r="G22" s="20" t="s">
        <v>75</v>
      </c>
      <c r="H22" s="37" t="s">
        <v>108</v>
      </c>
      <c r="I22" s="39" t="s">
        <v>109</v>
      </c>
      <c r="J22" s="10">
        <v>4740581112001</v>
      </c>
      <c r="K22" s="11">
        <v>3</v>
      </c>
      <c r="L22" s="12">
        <v>66</v>
      </c>
      <c r="M22" s="12">
        <v>2.9</v>
      </c>
      <c r="N22" s="13">
        <v>5.3</v>
      </c>
      <c r="O22" s="12">
        <v>3.6</v>
      </c>
      <c r="P22" s="33" t="s">
        <v>113</v>
      </c>
      <c r="Q22" s="10">
        <v>4</v>
      </c>
      <c r="R22" s="14">
        <v>50</v>
      </c>
      <c r="S22" s="32">
        <v>10.15</v>
      </c>
      <c r="T22" s="16">
        <v>3.38</v>
      </c>
      <c r="U22" s="15">
        <f t="shared" si="0"/>
        <v>169</v>
      </c>
    </row>
    <row r="23" spans="1:21" ht="62.25" customHeight="1" thickBot="1" x14ac:dyDescent="0.25">
      <c r="A23" s="7">
        <v>14</v>
      </c>
      <c r="B23" s="17" t="s">
        <v>49</v>
      </c>
      <c r="C23" s="8" t="s">
        <v>50</v>
      </c>
      <c r="D23" s="60"/>
      <c r="E23" s="63"/>
      <c r="F23" s="66"/>
      <c r="G23" s="21" t="s">
        <v>76</v>
      </c>
      <c r="H23" s="38" t="s">
        <v>110</v>
      </c>
      <c r="I23" s="40" t="s">
        <v>111</v>
      </c>
      <c r="J23" s="22">
        <v>4740581111943</v>
      </c>
      <c r="K23" s="23">
        <v>3</v>
      </c>
      <c r="L23" s="24">
        <v>71</v>
      </c>
      <c r="M23" s="24">
        <v>4.8</v>
      </c>
      <c r="N23" s="25">
        <v>8.4</v>
      </c>
      <c r="O23" s="24">
        <v>1.7</v>
      </c>
      <c r="P23" s="35" t="s">
        <v>114</v>
      </c>
      <c r="Q23" s="22">
        <v>4</v>
      </c>
      <c r="R23" s="26">
        <v>50</v>
      </c>
      <c r="S23" s="27">
        <v>10.5</v>
      </c>
      <c r="T23" s="31">
        <v>3.5</v>
      </c>
      <c r="U23" s="28">
        <f t="shared" si="0"/>
        <v>175</v>
      </c>
    </row>
    <row r="24" spans="1:21" ht="15.75" thickBot="1" x14ac:dyDescent="0.3">
      <c r="S24" s="52" t="s">
        <v>54</v>
      </c>
      <c r="T24" s="53"/>
      <c r="U24" s="29">
        <f>SUM(U10:U23)</f>
        <v>4089</v>
      </c>
    </row>
    <row r="25" spans="1:21" ht="32.450000000000003" customHeight="1" x14ac:dyDescent="0.25">
      <c r="A25" s="70" t="s">
        <v>60</v>
      </c>
      <c r="B25" s="70"/>
      <c r="C25" s="70"/>
      <c r="D25" s="70"/>
      <c r="E25" s="70"/>
      <c r="F25" s="70"/>
      <c r="G25" s="70"/>
      <c r="H25" s="70"/>
      <c r="I25" s="70"/>
      <c r="J25" s="70"/>
      <c r="K25" s="70"/>
      <c r="L25" s="70"/>
      <c r="M25" s="70"/>
      <c r="N25" s="70"/>
      <c r="O25" s="70"/>
      <c r="P25" s="70"/>
    </row>
    <row r="28" spans="1:21" x14ac:dyDescent="0.25">
      <c r="A28" s="1">
        <v>2</v>
      </c>
      <c r="B28" s="71" t="s">
        <v>52</v>
      </c>
      <c r="C28" s="71"/>
    </row>
    <row r="30" spans="1:21" x14ac:dyDescent="0.25">
      <c r="B30" s="72" t="s">
        <v>55</v>
      </c>
      <c r="C30" s="72"/>
      <c r="D30" s="72"/>
      <c r="E30" s="72"/>
      <c r="F30" s="72"/>
    </row>
    <row r="31" spans="1:21" ht="15.75" thickBot="1" x14ac:dyDescent="0.3"/>
    <row r="32" spans="1:21" x14ac:dyDescent="0.25">
      <c r="D32" s="18" t="s">
        <v>24</v>
      </c>
    </row>
    <row r="33" spans="2:4" ht="15.75" thickBot="1" x14ac:dyDescent="0.3">
      <c r="B33" s="50" t="s">
        <v>53</v>
      </c>
      <c r="C33" s="51"/>
      <c r="D33" s="19">
        <v>3</v>
      </c>
    </row>
    <row r="34" spans="2:4" ht="15.75" thickBot="1" x14ac:dyDescent="0.3">
      <c r="B34" s="3"/>
      <c r="C34" s="3"/>
    </row>
    <row r="35" spans="2:4" x14ac:dyDescent="0.25">
      <c r="D35" s="18" t="s">
        <v>24</v>
      </c>
    </row>
    <row r="36" spans="2:4" ht="15.75" thickBot="1" x14ac:dyDescent="0.3">
      <c r="B36" s="50" t="s">
        <v>56</v>
      </c>
      <c r="C36" s="51"/>
      <c r="D36" s="19" t="s">
        <v>77</v>
      </c>
    </row>
  </sheetData>
  <mergeCells count="33">
    <mergeCell ref="A3:C3"/>
    <mergeCell ref="A4:C4"/>
    <mergeCell ref="B6:C6"/>
    <mergeCell ref="A8:A9"/>
    <mergeCell ref="B8:B9"/>
    <mergeCell ref="C8:C9"/>
    <mergeCell ref="B36:C36"/>
    <mergeCell ref="A7:F7"/>
    <mergeCell ref="G7:U7"/>
    <mergeCell ref="A25:P25"/>
    <mergeCell ref="B28:C28"/>
    <mergeCell ref="B30:F30"/>
    <mergeCell ref="U8:U9"/>
    <mergeCell ref="P8:P9"/>
    <mergeCell ref="Q8:Q9"/>
    <mergeCell ref="R8:R9"/>
    <mergeCell ref="S8:S9"/>
    <mergeCell ref="T8:T9"/>
    <mergeCell ref="H8:H9"/>
    <mergeCell ref="I8:I9"/>
    <mergeCell ref="D8:D9"/>
    <mergeCell ref="E8:E9"/>
    <mergeCell ref="J8:J9"/>
    <mergeCell ref="K8:K9"/>
    <mergeCell ref="L8:O8"/>
    <mergeCell ref="B33:C33"/>
    <mergeCell ref="S24:T24"/>
    <mergeCell ref="F8:F9"/>
    <mergeCell ref="G8:G9"/>
    <mergeCell ref="D10:D23"/>
    <mergeCell ref="E10:E23"/>
    <mergeCell ref="F10:F21"/>
    <mergeCell ref="F22:F23"/>
  </mergeCells>
  <pageMargins left="0.7" right="0.7" top="0.75" bottom="0.75" header="0.3" footer="0.3"/>
  <pageSetup paperSize="9" scale="6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6AB6ED38FDA594AA12C57D59BAAD0F5" ma:contentTypeVersion="3" ma:contentTypeDescription="Loo uus dokument" ma:contentTypeScope="" ma:versionID="b4873e353f968d23f561691d073892c0">
  <xsd:schema xmlns:xsd="http://www.w3.org/2001/XMLSchema" xmlns:xs="http://www.w3.org/2001/XMLSchema" xmlns:p="http://schemas.microsoft.com/office/2006/metadata/properties" xmlns:ns2="d5573a5d-10e4-4724-a6b0-f07fd5e60675" xmlns:ns3="http://schemas.microsoft.com/sharepoint/v4" xmlns:ns4="dc4eddb5-893d-46fb-9a13-cb0b8602c7d4" targetNamespace="http://schemas.microsoft.com/office/2006/metadata/properties" ma:root="true" ma:fieldsID="0a8e7cd9aea8d4fb488a7f8b489dcd37" ns2:_="" ns3:_="" ns4:_="">
    <xsd:import namespace="d5573a5d-10e4-4724-a6b0-f07fd5e60675"/>
    <xsd:import namespace="http://schemas.microsoft.com/sharepoint/v4"/>
    <xsd:import namespace="dc4eddb5-893d-46fb-9a13-cb0b8602c7d4"/>
    <xsd:element name="properties">
      <xsd:complexType>
        <xsd:sequence>
          <xsd:element name="documentManagement">
            <xsd:complexType>
              <xsd:all>
                <xsd:element ref="ns2:TaxCatchAll" minOccurs="0"/>
                <xsd:element ref="ns2:TaxCatchAllLabel" minOccurs="0"/>
                <xsd:element ref="ns3:IconOverlay"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73a5d-10e4-4724-a6b0-f07fd5e60675"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23ae21d-6ebb-4e9c-883a-708c49322b98}" ma:internalName="TaxCatchAll" ma:showField="CatchAllData" ma:web="d5573a5d-10e4-4724-a6b0-f07fd5e60675">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23ae21d-6ebb-4e9c-883a-708c49322b98}" ma:internalName="TaxCatchAllLabel" ma:readOnly="true" ma:showField="CatchAllDataLabel" ma:web="d5573a5d-10e4-4724-a6b0-f07fd5e606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eddb5-893d-46fb-9a13-cb0b8602c7d4" elementFormDefault="qualified">
    <xsd:import namespace="http://schemas.microsoft.com/office/2006/documentManagement/types"/>
    <xsd:import namespace="http://schemas.microsoft.com/office/infopath/2007/PartnerControls"/>
    <xsd:element name="SharedWithUsers" ma:index="11"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TaxCatchAll xmlns="d5573a5d-10e4-4724-a6b0-f07fd5e60675"/>
  </documentManagement>
</p:properties>
</file>

<file path=customXml/itemProps1.xml><?xml version="1.0" encoding="utf-8"?>
<ds:datastoreItem xmlns:ds="http://schemas.openxmlformats.org/officeDocument/2006/customXml" ds:itemID="{23057BD8-36A5-4CCF-80ED-C689B4EDF1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573a5d-10e4-4724-a6b0-f07fd5e60675"/>
    <ds:schemaRef ds:uri="http://schemas.microsoft.com/sharepoint/v4"/>
    <ds:schemaRef ds:uri="dc4eddb5-893d-46fb-9a13-cb0b8602c7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734FB8-1AF9-48FD-83FF-D063A2968A0A}">
  <ds:schemaRefs>
    <ds:schemaRef ds:uri="http://schemas.microsoft.com/sharepoint/v3/contenttype/forms"/>
  </ds:schemaRefs>
</ds:datastoreItem>
</file>

<file path=customXml/itemProps3.xml><?xml version="1.0" encoding="utf-8"?>
<ds:datastoreItem xmlns:ds="http://schemas.openxmlformats.org/officeDocument/2006/customXml" ds:itemID="{76AB0D91-6642-4FF4-860C-BE2EB5D700E2}">
  <ds:schemaRefs>
    <ds:schemaRef ds:uri="d5573a5d-10e4-4724-a6b0-f07fd5e60675"/>
    <ds:schemaRef ds:uri="http://schemas.microsoft.com/office/infopath/2007/PartnerControls"/>
    <ds:schemaRef ds:uri="http://schemas.microsoft.com/sharepoint/v4"/>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terms/"/>
    <ds:schemaRef ds:uri="http://www.w3.org/XML/1998/namespace"/>
    <ds:schemaRef ds:uri="dc4eddb5-893d-46fb-9a13-cb0b8602c7d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MIL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Riina Krall</dc:creator>
  <cp:keywords/>
  <dc:description/>
  <cp:lastModifiedBy>Ele Pikpõld</cp:lastModifiedBy>
  <cp:revision/>
  <dcterms:created xsi:type="dcterms:W3CDTF">2022-09-15T10:57:03Z</dcterms:created>
  <dcterms:modified xsi:type="dcterms:W3CDTF">2024-08-05T10:00:25Z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0x01010006AB6ED38FDA594AA12C57D59BAAD0F5</vt:lpwstr>
  </property>
</Properties>
</file>