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nu.vasar\Downloads\MSJAT\"/>
    </mc:Choice>
  </mc:AlternateContent>
  <xr:revisionPtr revIDLastSave="0" documentId="8_{C32B869B-6DDF-4A89-8DF8-03EFC27630CC}" xr6:coauthVersionLast="47" xr6:coauthVersionMax="47" xr10:uidLastSave="{00000000-0000-0000-0000-000000000000}"/>
  <bookViews>
    <workbookView xWindow="-120" yWindow="-120" windowWidth="29040" windowHeight="15720" tabRatio="500" xr2:uid="{00000000-000D-0000-FFFF-FFFF00000000}"/>
  </bookViews>
  <sheets>
    <sheet name="Tallinn" sheetId="1" r:id="rId1"/>
    <sheet name="Ämari" sheetId="2" r:id="rId2"/>
    <sheet name="Paldiski" sheetId="3" r:id="rId3"/>
    <sheet name="Tapa" sheetId="4" r:id="rId4"/>
  </sheets>
  <definedNames>
    <definedName name="_xlnm.Print_Area" localSheetId="2">Paldiski!$A$1:$O$15</definedName>
    <definedName name="_xlnm.Print_Area" localSheetId="0">Tallinn!$A$1:$O$15</definedName>
    <definedName name="_xlnm.Print_Area" localSheetId="3">Tapa!$A$1:$O$14</definedName>
    <definedName name="_xlnm.Print_Area" localSheetId="1">Ämari!$A$1:$O$14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M13" i="4" l="1"/>
  <c r="M14" i="4" s="1"/>
  <c r="M14" i="3"/>
  <c r="M13" i="3"/>
  <c r="M15" i="3" s="1"/>
  <c r="M13" i="2"/>
  <c r="M14" i="2" s="1"/>
  <c r="M14" i="1"/>
  <c r="M13" i="1"/>
  <c r="M15" i="1" s="1"/>
</calcChain>
</file>

<file path=xl/sharedStrings.xml><?xml version="1.0" encoding="utf-8"?>
<sst xmlns="http://schemas.openxmlformats.org/spreadsheetml/2006/main" count="156" uniqueCount="46">
  <si>
    <t>PAKKUMUS: Osa 3 - D kategooria sõidukijuhi koolitused</t>
  </si>
  <si>
    <t>Täidab pakkuja</t>
  </si>
  <si>
    <t>Pakkuja nimi:</t>
  </si>
  <si>
    <t>Autosõit OÜ</t>
  </si>
  <si>
    <t>Pakkuja registrikood:</t>
  </si>
  <si>
    <t>Pangarekvisiidid (pank, pangakonto nr ja SWIFT):</t>
  </si>
  <si>
    <t>EE402200221018573861</t>
  </si>
  <si>
    <t xml:space="preserve">Kontaktisik:  ………………………………………….
(kontaktisik, kes lisatakse eduka pakkumuse korral lepingusse täitmise osas – nimi, tel, e-posti aadress)
</t>
  </si>
  <si>
    <t>Reelika Rüütel, 56668139, reelika.ruutel@autosoit.ee</t>
  </si>
  <si>
    <t xml:space="preserve">Lepingu allkirjastaja:  …………………………………….
(eduka pakkumuse korral - nimi, tel, e-posti aadress ja allkirjastusõiguse alus)
</t>
  </si>
  <si>
    <t>Illimar Maasing,  5045608, illimar.maasing@autosoit.ee</t>
  </si>
  <si>
    <r>
      <rPr>
        <sz val="11"/>
        <rFont val="Calibri"/>
        <family val="2"/>
        <charset val="186"/>
      </rPr>
      <t xml:space="preserve">Koolitusperiood: märts 2026 - detsember 2026.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rPr>
      <t>Kaitsevägi lõpetab kõik pooleli olevad kategooriate omandamised veebruaris 2027 (st peavad olema lõpetatud kõik koolitusega seotud tegevused).</t>
    </r>
  </si>
  <si>
    <t>Mootorsõidukijuhtide koolitused ajateenijatele 2026. Viitenumber: 302914</t>
  </si>
  <si>
    <t>Jrk nr</t>
  </si>
  <si>
    <t>Kategooria</t>
  </si>
  <si>
    <r>
      <rPr>
        <sz val="11"/>
        <rFont val="Calibri"/>
        <family val="2"/>
        <charset val="186"/>
      </rPr>
      <t xml:space="preserve">Eeldatav koolituse maht (mitmele)
</t>
    </r>
    <r>
      <rPr>
        <sz val="11"/>
        <color rgb="FFFFFFFF"/>
        <rFont val="Calibri"/>
        <family val="2"/>
        <charset val="186"/>
      </rPr>
      <t xml:space="preserve">Jaanuarikutse
</t>
    </r>
  </si>
  <si>
    <r>
      <rPr>
        <sz val="11"/>
        <rFont val="Calibri"/>
        <family val="2"/>
        <charset val="186"/>
      </rPr>
      <t xml:space="preserve">Eeldatav koolituse maht (mitmele)
</t>
    </r>
    <r>
      <rPr>
        <sz val="11"/>
        <color rgb="FFFFFFFF"/>
        <rFont val="Calibri"/>
        <family val="2"/>
        <charset val="186"/>
      </rPr>
      <t>Juulikutse</t>
    </r>
  </si>
  <si>
    <t>Piirkond</t>
  </si>
  <si>
    <t>Üksus</t>
  </si>
  <si>
    <r>
      <rPr>
        <sz val="11"/>
        <rFont val="Calibri"/>
        <family val="2"/>
        <charset val="186"/>
      </rPr>
      <t xml:space="preserve">Koolituse ühikuhind km-ta
</t>
    </r>
    <r>
      <rPr>
        <b/>
        <sz val="11"/>
        <rFont val="Calibri"/>
        <family val="2"/>
        <charset val="186"/>
      </rPr>
      <t>(täidab pakkuja)</t>
    </r>
  </si>
  <si>
    <r>
      <rPr>
        <sz val="11"/>
        <color rgb="FF000000"/>
        <rFont val="Calibri"/>
        <family val="2"/>
        <charset val="186"/>
      </rPr>
      <t xml:space="preserve">Ühe lisasõidutunni hind km-ta
</t>
    </r>
    <r>
      <rPr>
        <b/>
        <sz val="11"/>
        <color rgb="FF000000"/>
        <rFont val="Calibri"/>
        <family val="2"/>
        <charset val="186"/>
      </rPr>
      <t>(täidab pakkuja)</t>
    </r>
  </si>
  <si>
    <t>Sõiduki kasutamise hind Transpordiameti korduseksamil  (ühe ühiku hind) km-ta 
(täidab pakkuja)</t>
  </si>
  <si>
    <t>Teooriaeksami riigilõiv (ühe ühiku hind)
(täidab pakkuja)</t>
  </si>
  <si>
    <r>
      <rPr>
        <sz val="11"/>
        <color rgb="FF000000"/>
        <rFont val="Calibri"/>
        <family val="2"/>
        <charset val="186"/>
      </rPr>
      <t xml:space="preserve">Sõidueksami riigilõiv (ühe ühiku hind)
</t>
    </r>
    <r>
      <rPr>
        <b/>
        <sz val="11"/>
        <color rgb="FF000000"/>
        <rFont val="Calibri"/>
        <family val="2"/>
        <charset val="186"/>
      </rPr>
      <t>(täidab pakkuja)</t>
    </r>
  </si>
  <si>
    <r>
      <rPr>
        <sz val="11"/>
        <color rgb="FF000000"/>
        <rFont val="Calibri"/>
        <family val="2"/>
        <charset val="186"/>
      </rPr>
      <t xml:space="preserve">Lubade väljastamise riigilõiv (ühe ühiku hind)
</t>
    </r>
    <r>
      <rPr>
        <b/>
        <sz val="11"/>
        <color rgb="FF000000"/>
        <rFont val="Calibri"/>
        <family val="2"/>
        <charset val="186"/>
      </rPr>
      <t>(täidab pakkuja)</t>
    </r>
  </si>
  <si>
    <t>Eeldatav koolituse maksumus km-ta</t>
  </si>
  <si>
    <r>
      <rPr>
        <sz val="11"/>
        <color rgb="FF000000"/>
        <rFont val="Calibri"/>
        <family val="2"/>
        <charset val="186"/>
      </rPr>
      <t xml:space="preserve">Koolitust läbi viiva (ühis)pakkuja või alltöövõtja andmed (nimi, reg.kood)
</t>
    </r>
    <r>
      <rPr>
        <b/>
        <sz val="11"/>
        <color rgb="FF000000"/>
        <rFont val="Calibri"/>
        <family val="2"/>
        <charset val="186"/>
      </rPr>
      <t>(täidab pakkuja)</t>
    </r>
  </si>
  <si>
    <t>D-kategooria</t>
  </si>
  <si>
    <t>Tallinn</t>
  </si>
  <si>
    <t>Merevägi</t>
  </si>
  <si>
    <t>Autosõit OÜ, 10835817</t>
  </si>
  <si>
    <t>Küberväejuhatus</t>
  </si>
  <si>
    <t>**Hinnatav väärtus</t>
  </si>
  <si>
    <t>*Pakkumus tuleb esitada kõikidele ridadele.</t>
  </si>
  <si>
    <t>**Hinnatav väärtus: Hankija hindab eeldatavat piirkonna koolituste maksumust km-ta. Hankija tunnistab edukaks pakkuja, kes on esitanud piirkonna soodsaima eeldatava koolituste maksumuse. Tellija tasub üksnes tegelikult tellitud ja osutatud teenuste eest.</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</si>
  <si>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</si>
  <si>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</si>
  <si>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</si>
  <si>
    <t>Ämari</t>
  </si>
  <si>
    <t>Diviis / Staabi- ja sidepataljon</t>
  </si>
  <si>
    <t>Paldiski</t>
  </si>
  <si>
    <t>Logistikapataljon</t>
  </si>
  <si>
    <t>Vahipataljon</t>
  </si>
  <si>
    <t>Indrek Puusepp, 5269441, indrek.puusepp@autosoit.ee</t>
  </si>
  <si>
    <t>Tapa</t>
  </si>
  <si>
    <t>1JVBr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</si>
</sst>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charset val="186"/>
    </font>
    <font>
      <b/>
      <sz val="11"/>
      <color rgb="FF000000"/>
      <name val="Calibri"/>
      <family val="2"/>
      <charset val="186"/>
    </font>
    <font>
      <sz val="11"/>
      <name val="Calibri"/>
      <family val="2"/>
      <charset val="186"/>
    </font>
    <font>
      <sz val="11"/>
      <color rgb="FF0000FF"/>
      <name val="Calibri"/>
      <family val="2"/>
      <charset val="186"/>
    </font>
    <font>
      <b/>
      <sz val="11"/>
      <name val="Calibri"/>
      <family val="2"/>
      <charset val="186"/>
    </font>
    <font>
      <i/>
      <sz val="11"/>
      <name val="Calibri"/>
      <family val="2"/>
      <charset val="186"/>
    </font>
    <font>
      <sz val="11"/>
      <color rgb="FFFFFFFF"/>
      <name val="Calibri"/>
      <family val="2"/>
      <charset val="186"/>
    </font>
    <font>
      <sz val="11"/>
      <color rgb="FF0070C0"/>
      <name val="Calibri"/>
      <family val="2"/>
      <charset val="186"/>
    </font>
  </fonts>
  <fills count="5">
    <fill>
      <patternFill patternType="none"/>
    </fill>
    <fill>
      <patternFill patternType="gray125"/>
    </fill>
    <fill>
      <patternFill patternType="solid">
        <fgColor rgb="FF9DC3E6"/>
        <bgColor rgb="FF9999FF"/>
      </patternFill>
    </fill>
    <fill>
      <patternFill patternType="solid">
        <fgColor rgb="FFD9D9D9"/>
        <bgColor rgb="FFD6DCE5"/>
      </patternFill>
    </fill>
    <fill>
      <patternFill patternType="solid">
        <fgColor rgb="FFFFFF00"/>
        <bgColor rgb="FFFFFF00"/>
      </patternFill>
    </fill>
  </fills>
  <borders count="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2"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Font="1" applyBorder="1" applyAlignment="1">
      <alignment horizontal="center" wrapText="1"/>
    </xf>
    <xf numFmtId="0" fontId="4"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0" fillId="0" borderId="0" xfId="0" applyFont="1" applyAlignment="1">
      <alignment vertical="top"/>
    </xf>
    <xf numFmtId="0" fontId="0"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right" vertical="top"/>
    </xf>
    <xf numFmtId="0" fontId="2" fillId="0" borderId="0" xfId="0" applyFont="1" applyAlignment="1">
      <alignment horizontal="right" vertical="center"/>
    </xf>
    <xf numFmtId="0" fontId="2" fillId="0" borderId="0" xfId="0" applyFont="1" applyBorder="1" applyAlignment="1">
      <alignment horizontal="right" vertical="top" wrapText="1"/>
    </xf>
    <xf numFmtId="0" fontId="0" fillId="0" borderId="0" xfId="0" applyFont="1" applyAlignment="1">
      <alignment horizontal="right" vertical="top"/>
    </xf>
    <xf numFmtId="0" fontId="2" fillId="0" borderId="0" xfId="0" applyFont="1" applyAlignment="1">
      <alignment horizontal="center" vertical="top" wrapText="1"/>
    </xf>
    <xf numFmtId="0" fontId="0" fillId="0" borderId="0" xfId="0" applyFont="1" applyBorder="1" applyAlignment="1">
      <alignment vertical="top"/>
    </xf>
    <xf numFmtId="0" fontId="2" fillId="0" borderId="0" xfId="0" applyFont="1" applyAlignment="1">
      <alignment horizontal="left" vertical="top" wrapText="1"/>
    </xf>
    <xf numFmtId="0" fontId="5" fillId="0" borderId="0" xfId="0" applyFont="1" applyBorder="1" applyAlignment="1">
      <alignment horizontal="left" vertical="top" wrapText="1"/>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2"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left"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0" fillId="0" borderId="3" xfId="0" applyFont="1" applyBorder="1" applyAlignment="1">
      <alignment horizontal="center" vertical="top"/>
    </xf>
    <xf numFmtId="4" fontId="7" fillId="0" borderId="3" xfId="0" applyNumberFormat="1" applyFont="1" applyBorder="1" applyAlignment="1">
      <alignment horizontal="right" vertical="top" wrapText="1"/>
    </xf>
    <xf numFmtId="4" fontId="0" fillId="3" borderId="3" xfId="0" applyNumberFormat="1" applyFont="1" applyFill="1" applyBorder="1" applyAlignment="1">
      <alignment horizontal="right" vertical="top"/>
    </xf>
    <xf numFmtId="0" fontId="0" fillId="0" borderId="0" xfId="0" applyFont="1" applyBorder="1" applyAlignment="1">
      <alignment vertical="center"/>
    </xf>
    <xf numFmtId="0" fontId="2" fillId="0" borderId="0" xfId="0" applyFont="1" applyBorder="1" applyAlignment="1">
      <alignment horizontal="center" vertical="center" wrapText="1"/>
    </xf>
    <xf numFmtId="4" fontId="7" fillId="0" borderId="0" xfId="0" applyNumberFormat="1" applyFont="1" applyBorder="1" applyAlignment="1">
      <alignment horizontal="center" vertical="center" wrapText="1"/>
    </xf>
    <xf numFmtId="4" fontId="4" fillId="4" borderId="2" xfId="0" applyNumberFormat="1" applyFont="1" applyFill="1" applyBorder="1" applyAlignment="1">
      <alignment horizontal="center" vertical="center" wrapText="1"/>
    </xf>
    <xf numFmtId="4" fontId="1" fillId="4" borderId="2" xfId="0" applyNumberFormat="1" applyFont="1" applyFill="1" applyBorder="1" applyAlignment="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2CC"/>
      <rgbColor rgb="FFDEEBF7"/>
      <rgbColor rgb="FF660066"/>
      <rgbColor rgb="FFFF8080"/>
      <rgbColor rgb="FF0070C0"/>
      <rgbColor rgb="FFD6DCE5"/>
      <rgbColor rgb="FF000080"/>
      <rgbColor rgb="FFFF00FF"/>
      <rgbColor rgb="FFFFFF00"/>
      <rgbColor rgb="FF00FFFF"/>
      <rgbColor rgb="FF800080"/>
      <rgbColor rgb="FF800000"/>
      <rgbColor rgb="FF008080"/>
      <rgbColor rgb="FF0000FF"/>
      <rgbColor rgb="FF00CCFF"/>
      <rgbColor rgb="FFCCFFFF"/>
      <rgbColor rgb="FFE2F0D9"/>
      <rgbColor rgb="FFFFFF99"/>
      <rgbColor rgb="FF9DC3E6"/>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952501</xdr:colOff>
      <xdr:row>1</xdr:row>
      <xdr:rowOff>20053</xdr:rowOff>
    </xdr:from>
    <xdr:to>
      <xdr:col>13</xdr:col>
      <xdr:colOff>1905001</xdr:colOff>
      <xdr:row>4</xdr:row>
      <xdr:rowOff>115303</xdr:rowOff>
    </xdr:to>
    <xdr:sp macro="" textlink="">
      <xdr:nvSpPr>
        <xdr:cNvPr id="2" name="TextBox 2">
          <a:extLst>
            <a:ext uri="{FF2B5EF4-FFF2-40B4-BE49-F238E27FC236}">
              <a16:creationId xmlns:a16="http://schemas.microsoft.com/office/drawing/2014/main" id="{AC51FE9B-B49E-4C6F-A8B8-8CBE6A849592}"/>
            </a:ext>
          </a:extLst>
        </xdr:cNvPr>
        <xdr:cNvSpPr txBox="1"/>
      </xdr:nvSpPr>
      <xdr:spPr>
        <a:xfrm>
          <a:off x="11660606" y="210553"/>
          <a:ext cx="4672263" cy="867276"/>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1945106</xdr:colOff>
      <xdr:row>4</xdr:row>
      <xdr:rowOff>95250</xdr:rowOff>
    </xdr:to>
    <xdr:sp macro="" textlink="">
      <xdr:nvSpPr>
        <xdr:cNvPr id="2" name="TextBox 2">
          <a:extLst>
            <a:ext uri="{FF2B5EF4-FFF2-40B4-BE49-F238E27FC236}">
              <a16:creationId xmlns:a16="http://schemas.microsoft.com/office/drawing/2014/main" id="{C5CF45B8-8870-4B35-A40D-70184DB891F5}"/>
            </a:ext>
          </a:extLst>
        </xdr:cNvPr>
        <xdr:cNvSpPr txBox="1"/>
      </xdr:nvSpPr>
      <xdr:spPr>
        <a:xfrm>
          <a:off x="11891211" y="190500"/>
          <a:ext cx="4672263" cy="867276"/>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1945106</xdr:colOff>
      <xdr:row>4</xdr:row>
      <xdr:rowOff>95250</xdr:rowOff>
    </xdr:to>
    <xdr:sp macro="" textlink="">
      <xdr:nvSpPr>
        <xdr:cNvPr id="2" name="TextBox 2">
          <a:extLst>
            <a:ext uri="{FF2B5EF4-FFF2-40B4-BE49-F238E27FC236}">
              <a16:creationId xmlns:a16="http://schemas.microsoft.com/office/drawing/2014/main" id="{09EA48D9-3293-47F8-9231-507347A6ED63}"/>
            </a:ext>
          </a:extLst>
        </xdr:cNvPr>
        <xdr:cNvSpPr txBox="1"/>
      </xdr:nvSpPr>
      <xdr:spPr>
        <a:xfrm>
          <a:off x="11891211" y="190500"/>
          <a:ext cx="4672263" cy="867276"/>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20053</xdr:colOff>
      <xdr:row>1</xdr:row>
      <xdr:rowOff>30079</xdr:rowOff>
    </xdr:from>
    <xdr:to>
      <xdr:col>14</xdr:col>
      <xdr:colOff>10026</xdr:colOff>
      <xdr:row>4</xdr:row>
      <xdr:rowOff>125329</xdr:rowOff>
    </xdr:to>
    <xdr:sp macro="" textlink="">
      <xdr:nvSpPr>
        <xdr:cNvPr id="2" name="TextBox 2">
          <a:extLst>
            <a:ext uri="{FF2B5EF4-FFF2-40B4-BE49-F238E27FC236}">
              <a16:creationId xmlns:a16="http://schemas.microsoft.com/office/drawing/2014/main" id="{1629BC30-72C8-4BFF-84ED-286CED49F019}"/>
            </a:ext>
          </a:extLst>
        </xdr:cNvPr>
        <xdr:cNvSpPr txBox="1"/>
      </xdr:nvSpPr>
      <xdr:spPr>
        <a:xfrm>
          <a:off x="11079079" y="220579"/>
          <a:ext cx="4672263" cy="867276"/>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Lisa 5</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N15" totalsRowShown="0">
  <autoFilter ref="A12:N15" xr:uid="{00000000-0009-0000-0100-000001000000}"/>
  <tableColumns count="14">
    <tableColumn id="1" xr3:uid="{00000000-0010-0000-0000-000001000000}" name="Jrk nr"/>
    <tableColumn id="2" xr3:uid="{00000000-0010-0000-0000-000002000000}" name="Kategooria"/>
    <tableColumn id="3" xr3:uid="{00000000-0010-0000-0000-000003000000}" name="Eeldatav koolituse maht (mitmele)_x000a_Jaanuarikutse_x000a_"/>
    <tableColumn id="4" xr3:uid="{00000000-0010-0000-0000-000004000000}" name="Eeldatav koolituse maht (mitmele)_x000a_Juulikutse"/>
    <tableColumn id="5" xr3:uid="{00000000-0010-0000-0000-000005000000}" name="Piirkond"/>
    <tableColumn id="6" xr3:uid="{00000000-0010-0000-0000-000006000000}" name="Üksus"/>
    <tableColumn id="7" xr3:uid="{00000000-0010-0000-0000-000007000000}" name="Koolituse ühikuhind km-ta_x000a_(täidab pakkuja)"/>
    <tableColumn id="8" xr3:uid="{00000000-0010-0000-0000-000008000000}" name="Ühe lisasõidutunni hind km-ta_x000a_(täidab pakkuja)"/>
    <tableColumn id="9" xr3:uid="{00000000-0010-0000-0000-000009000000}" name="Sõiduki kasutamise hind Transpordiameti korduseksamil  (ühe ühiku hind) km-ta _x000a_(täidab pakkuja)"/>
    <tableColumn id="10" xr3:uid="{00000000-0010-0000-0000-00000A000000}" name="Teooriaeksami riigilõiv (ühe ühiku hind)_x000a_(täidab pakkuja)"/>
    <tableColumn id="11" xr3:uid="{00000000-0010-0000-0000-00000B000000}" name="Sõidueksami riigilõiv (ühe ühiku hind)_x000a_(täidab pakkuja)"/>
    <tableColumn id="12" xr3:uid="{00000000-0010-0000-0000-00000C000000}" name="Lubade väljastamise riigilõiv (ühe ühiku hind)_x000a_(täidab pakkuja)"/>
    <tableColumn id="13" xr3:uid="{00000000-0010-0000-0000-00000D000000}" name="Eeldatav koolituse maksumus km-ta"/>
    <tableColumn id="14" xr3:uid="{00000000-0010-0000-0000-00000E000000}" name="Koolitust läbi viiva (ühis)pakkuja või alltöövõtja andmed (nimi, reg.kood)_x000a_(täidab pakkuj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 displayName="Table14" ref="A12:N14" totalsRowShown="0">
  <autoFilter ref="A12:N14" xr:uid="{00000000-0009-0000-0100-000002000000}"/>
  <tableColumns count="14">
    <tableColumn id="1" xr3:uid="{00000000-0010-0000-0100-000001000000}" name="Jrk nr"/>
    <tableColumn id="2" xr3:uid="{00000000-0010-0000-0100-000002000000}" name="Kategooria"/>
    <tableColumn id="3" xr3:uid="{00000000-0010-0000-0100-000003000000}" name="Eeldatav koolituse maht (mitmele)_x000a_Jaanuarikutse_x000a_"/>
    <tableColumn id="4" xr3:uid="{00000000-0010-0000-0100-000004000000}" name="Eeldatav koolituse maht (mitmele)_x000a_Juulikutse"/>
    <tableColumn id="5" xr3:uid="{00000000-0010-0000-0100-000005000000}" name="Piirkond"/>
    <tableColumn id="6" xr3:uid="{00000000-0010-0000-0100-000006000000}" name="Üksus"/>
    <tableColumn id="7" xr3:uid="{00000000-0010-0000-0100-000007000000}" name="Koolituse ühikuhind km-ta_x000a_(täidab pakkuja)"/>
    <tableColumn id="8" xr3:uid="{00000000-0010-0000-0100-000008000000}" name="Ühe lisasõidutunni hind km-ta_x000a_(täidab pakkuja)"/>
    <tableColumn id="9" xr3:uid="{00000000-0010-0000-0100-000009000000}" name="Sõiduki kasutamise hind Transpordiameti korduseksamil  (ühe ühiku hind) km-ta _x000a_(täidab pakkuja)"/>
    <tableColumn id="10" xr3:uid="{00000000-0010-0000-0100-00000A000000}" name="Teooriaeksami riigilõiv (ühe ühiku hind)_x000a_(täidab pakkuja)"/>
    <tableColumn id="11" xr3:uid="{00000000-0010-0000-0100-00000B000000}" name="Sõidueksami riigilõiv (ühe ühiku hind)_x000a_(täidab pakkuja)"/>
    <tableColumn id="12" xr3:uid="{00000000-0010-0000-0100-00000C000000}" name="Lubade väljastamise riigilõiv (ühe ühiku hind)_x000a_(täidab pakkuja)"/>
    <tableColumn id="13" xr3:uid="{00000000-0010-0000-0100-00000D000000}" name="Eeldatav koolituse maksumus km-ta"/>
    <tableColumn id="14" xr3:uid="{00000000-0010-0000-0100-00000E000000}" name="Koolitust läbi viiva (ühis)pakkuja või alltöövõtja andmed (nimi, reg.kood)_x000a_(täidab pakkuj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5" displayName="Table145" ref="A12:N15" totalsRowShown="0">
  <autoFilter ref="A12:N15" xr:uid="{00000000-0009-0000-0100-000003000000}"/>
  <tableColumns count="14">
    <tableColumn id="1" xr3:uid="{00000000-0010-0000-0200-000001000000}" name="Jrk nr"/>
    <tableColumn id="2" xr3:uid="{00000000-0010-0000-0200-000002000000}" name="Kategooria"/>
    <tableColumn id="3" xr3:uid="{00000000-0010-0000-0200-000003000000}" name="Eeldatav koolituse maht (mitmele)_x000a_Jaanuarikutse_x000a_"/>
    <tableColumn id="4" xr3:uid="{00000000-0010-0000-0200-000004000000}" name="Eeldatav koolituse maht (mitmele)_x000a_Juulikutse"/>
    <tableColumn id="5" xr3:uid="{00000000-0010-0000-0200-000005000000}" name="Piirkond"/>
    <tableColumn id="6" xr3:uid="{00000000-0010-0000-0200-000006000000}" name="Üksus"/>
    <tableColumn id="7" xr3:uid="{00000000-0010-0000-0200-000007000000}" name="Koolituse ühikuhind km-ta_x000a_(täidab pakkuja)"/>
    <tableColumn id="8" xr3:uid="{00000000-0010-0000-0200-000008000000}" name="Ühe lisasõidutunni hind km-ta_x000a_(täidab pakkuja)"/>
    <tableColumn id="9" xr3:uid="{00000000-0010-0000-0200-000009000000}" name="Sõiduki kasutamise hind Transpordiameti korduseksamil  (ühe ühiku hind) km-ta _x000a_(täidab pakkuja)"/>
    <tableColumn id="10" xr3:uid="{00000000-0010-0000-0200-00000A000000}" name="Teooriaeksami riigilõiv (ühe ühiku hind)_x000a_(täidab pakkuja)"/>
    <tableColumn id="11" xr3:uid="{00000000-0010-0000-0200-00000B000000}" name="Sõidueksami riigilõiv (ühe ühiku hind)_x000a_(täidab pakkuja)"/>
    <tableColumn id="12" xr3:uid="{00000000-0010-0000-0200-00000C000000}" name="Lubade väljastamise riigilõiv (ühe ühiku hind)_x000a_(täidab pakkuja)"/>
    <tableColumn id="13" xr3:uid="{00000000-0010-0000-0200-00000D000000}" name="Eeldatav koolituse maksumus km-ta"/>
    <tableColumn id="14" xr3:uid="{00000000-0010-0000-0200-00000E000000}" name="Koolitust läbi viiva (ühis)pakkuja või alltöövõtja andmed (nimi, reg.kood)_x000a_(täidab pakkuj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456" displayName="Table1456" ref="A12:N14" totalsRowShown="0">
  <autoFilter ref="A12:N14" xr:uid="{00000000-0009-0000-0100-000004000000}"/>
  <tableColumns count="14">
    <tableColumn id="1" xr3:uid="{00000000-0010-0000-0300-000001000000}" name="Jrk nr"/>
    <tableColumn id="2" xr3:uid="{00000000-0010-0000-0300-000002000000}" name="Kategooria"/>
    <tableColumn id="3" xr3:uid="{00000000-0010-0000-0300-000003000000}" name="Eeldatav koolituse maht (mitmele)_x000a_Jaanuarikutse_x000a_"/>
    <tableColumn id="4" xr3:uid="{00000000-0010-0000-0300-000004000000}" name="Eeldatav koolituse maht (mitmele)_x000a_Juulikutse"/>
    <tableColumn id="5" xr3:uid="{00000000-0010-0000-0300-000005000000}" name="Piirkond"/>
    <tableColumn id="6" xr3:uid="{00000000-0010-0000-0300-000006000000}" name="Üksus"/>
    <tableColumn id="7" xr3:uid="{00000000-0010-0000-0300-000007000000}" name="Koolituse ühikuhind km-ta_x000a_(täidab pakkuja)"/>
    <tableColumn id="8" xr3:uid="{00000000-0010-0000-0300-000008000000}" name="Ühe lisasõidutunni hind km-ta_x000a_(täidab pakkuja)"/>
    <tableColumn id="9" xr3:uid="{00000000-0010-0000-0300-000009000000}" name="Sõiduki kasutamise hind Transpordiameti korduseksamil  (ühe ühiku hind) km-ta _x000a_(täidab pakkuja)"/>
    <tableColumn id="10" xr3:uid="{00000000-0010-0000-0300-00000A000000}" name="Teooriaeksami riigilõiv (ühe ühiku hind)_x000a_(täidab pakkuja)"/>
    <tableColumn id="11" xr3:uid="{00000000-0010-0000-0300-00000B000000}" name="Sõidueksami riigilõiv (ühe ühiku hind)_x000a_(täidab pakkuja)"/>
    <tableColumn id="12" xr3:uid="{00000000-0010-0000-0300-00000C000000}" name="Lubade väljastamise riigilõiv (ühe ühiku hind)_x000a_(täidab pakkuja)"/>
    <tableColumn id="13" xr3:uid="{00000000-0010-0000-0300-00000D000000}" name="Eeldatav koolituse maksumus km-ta"/>
    <tableColumn id="14" xr3:uid="{00000000-0010-0000-0300-00000E000000}" name="Koolitust läbi viiva (ühis)pakkuja või alltöövõtja andmed (nimi, reg.kood)_x000a_(täidab pakkuj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llimar.maasing@autosoit.ee" TargetMode="External"/><Relationship Id="rId1" Type="http://schemas.openxmlformats.org/officeDocument/2006/relationships/hyperlink" Target="mailto:reelika.ruutel@autosoit.e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illimar.maasing@autosoit.ee" TargetMode="External"/><Relationship Id="rId1" Type="http://schemas.openxmlformats.org/officeDocument/2006/relationships/hyperlink" Target="mailto:reelika.ruutel@autosoit.ee"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illimar.maasing@autosoit.ee" TargetMode="External"/><Relationship Id="rId1" Type="http://schemas.openxmlformats.org/officeDocument/2006/relationships/hyperlink" Target="mailto:reelika.ruutel@autosoit.ee"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mailto:illimar.maasing@autosoit.ee" TargetMode="External"/><Relationship Id="rId1" Type="http://schemas.openxmlformats.org/officeDocument/2006/relationships/hyperlink" Target="mailto:indrek.puusepp@autosoit.ee"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BE5D6"/>
    <pageSetUpPr fitToPage="1"/>
  </sheetPr>
  <dimension ref="A1:AMJ21"/>
  <sheetViews>
    <sheetView tabSelected="1" zoomScale="95" zoomScaleNormal="95" workbookViewId="0">
      <selection activeCell="Q18" sqref="Q18"/>
    </sheetView>
  </sheetViews>
  <sheetFormatPr defaultColWidth="9.140625" defaultRowHeight="15" x14ac:dyDescent="0.25"/>
  <cols>
    <col min="1" max="1" width="5.5703125" style="12" customWidth="1"/>
    <col min="2" max="2" width="19.7109375" style="12" customWidth="1"/>
    <col min="3" max="3" width="14.85546875" style="12" customWidth="1"/>
    <col min="4" max="4" width="15.42578125" style="12" customWidth="1"/>
    <col min="5" max="5" width="11.5703125" style="12" customWidth="1"/>
    <col min="6" max="6" width="24.7109375" style="13" customWidth="1"/>
    <col min="7" max="8" width="17.140625" style="12" customWidth="1"/>
    <col min="9" max="9" width="19.5703125" style="12" customWidth="1"/>
    <col min="10" max="11" width="14.85546875" style="12" customWidth="1"/>
    <col min="12" max="12" width="18.5703125" style="12" customWidth="1"/>
    <col min="13" max="13" width="22.28515625" style="12" customWidth="1"/>
    <col min="14" max="14" width="29.28515625" style="12" customWidth="1"/>
    <col min="15" max="1024" width="9.140625" style="12"/>
  </cols>
  <sheetData>
    <row r="1" spans="1:14" s="14" customFormat="1" x14ac:dyDescent="0.25">
      <c r="A1" s="14" t="s">
        <v>0</v>
      </c>
      <c r="F1" s="15"/>
      <c r="J1" s="16"/>
      <c r="K1" s="16"/>
      <c r="L1" s="16"/>
      <c r="M1" s="17"/>
      <c r="N1" s="18"/>
    </row>
    <row r="2" spans="1:14" s="14" customFormat="1" ht="15" customHeight="1" x14ac:dyDescent="0.25">
      <c r="A2" s="11"/>
      <c r="B2" s="11"/>
      <c r="C2" s="11"/>
      <c r="D2" s="11"/>
      <c r="E2" s="11"/>
      <c r="F2" s="10" t="s">
        <v>1</v>
      </c>
      <c r="G2" s="10"/>
      <c r="H2" s="10"/>
      <c r="J2" s="16"/>
      <c r="K2" s="16"/>
      <c r="L2" s="16"/>
      <c r="M2" s="17"/>
      <c r="N2" s="18"/>
    </row>
    <row r="3" spans="1:14" ht="22.5" customHeight="1" x14ac:dyDescent="0.25">
      <c r="A3" s="9" t="s">
        <v>2</v>
      </c>
      <c r="B3" s="9"/>
      <c r="C3" s="9"/>
      <c r="D3" s="9"/>
      <c r="E3" s="9"/>
      <c r="F3" s="8" t="s">
        <v>3</v>
      </c>
      <c r="G3" s="8"/>
      <c r="H3" s="8"/>
      <c r="J3" s="16"/>
      <c r="K3" s="16"/>
      <c r="L3" s="16"/>
      <c r="M3" s="20"/>
    </row>
    <row r="4" spans="1:14" ht="23.25" customHeight="1" x14ac:dyDescent="0.25">
      <c r="A4" s="9" t="s">
        <v>4</v>
      </c>
      <c r="B4" s="9"/>
      <c r="C4" s="9"/>
      <c r="D4" s="9"/>
      <c r="E4" s="9"/>
      <c r="F4" s="8">
        <v>10835817</v>
      </c>
      <c r="G4" s="8"/>
      <c r="H4" s="8"/>
      <c r="J4" s="16"/>
      <c r="K4" s="16"/>
      <c r="L4" s="16"/>
      <c r="M4" s="20"/>
    </row>
    <row r="5" spans="1:14" ht="81" customHeight="1" x14ac:dyDescent="0.25">
      <c r="A5" s="9" t="s">
        <v>5</v>
      </c>
      <c r="B5" s="9"/>
      <c r="C5" s="9"/>
      <c r="D5" s="9"/>
      <c r="E5" s="9"/>
      <c r="F5" s="8" t="s">
        <v>6</v>
      </c>
      <c r="G5" s="8"/>
      <c r="H5" s="8"/>
      <c r="J5" s="16"/>
      <c r="K5" s="16"/>
      <c r="L5" s="16"/>
      <c r="M5" s="20"/>
    </row>
    <row r="6" spans="1:14" ht="46.5" customHeight="1" x14ac:dyDescent="0.25">
      <c r="A6" s="9" t="s">
        <v>7</v>
      </c>
      <c r="B6" s="9"/>
      <c r="C6" s="9"/>
      <c r="D6" s="9"/>
      <c r="E6" s="9"/>
      <c r="F6" s="7" t="s">
        <v>8</v>
      </c>
      <c r="G6" s="7"/>
      <c r="H6" s="7"/>
      <c r="J6" s="16"/>
      <c r="K6" s="16"/>
      <c r="L6" s="16"/>
      <c r="M6" s="20"/>
    </row>
    <row r="7" spans="1:14" ht="54" customHeight="1" x14ac:dyDescent="0.25">
      <c r="A7" s="9" t="s">
        <v>9</v>
      </c>
      <c r="B7" s="9"/>
      <c r="C7" s="9"/>
      <c r="D7" s="9"/>
      <c r="E7" s="9"/>
      <c r="F7" s="7" t="s">
        <v>10</v>
      </c>
      <c r="G7" s="7"/>
      <c r="H7" s="7"/>
      <c r="J7" s="16"/>
      <c r="K7" s="16"/>
      <c r="L7" s="16"/>
      <c r="M7" s="20"/>
    </row>
    <row r="8" spans="1:14" ht="10.5" customHeight="1" x14ac:dyDescent="0.25">
      <c r="A8" s="19"/>
      <c r="B8" s="19"/>
      <c r="C8" s="19"/>
      <c r="D8" s="19"/>
      <c r="E8" s="19"/>
      <c r="F8" s="21"/>
      <c r="G8" s="21"/>
      <c r="H8" s="21"/>
      <c r="J8" s="16"/>
      <c r="K8" s="16"/>
      <c r="L8" s="16"/>
      <c r="M8" s="20"/>
    </row>
    <row r="9" spans="1:14" s="22" customFormat="1" ht="50.25" customHeight="1" x14ac:dyDescent="0.25">
      <c r="A9" s="6" t="s">
        <v>11</v>
      </c>
      <c r="B9" s="6"/>
      <c r="C9" s="6"/>
      <c r="D9" s="6"/>
      <c r="E9" s="6"/>
      <c r="F9" s="6"/>
      <c r="G9" s="6"/>
      <c r="H9" s="6"/>
      <c r="I9" s="6"/>
      <c r="J9" s="6"/>
      <c r="K9" s="6"/>
      <c r="L9" s="6"/>
      <c r="M9" s="6"/>
      <c r="N9" s="6"/>
    </row>
    <row r="10" spans="1:14" s="22" customFormat="1" ht="9.75" customHeight="1" x14ac:dyDescent="0.25">
      <c r="A10" s="23"/>
      <c r="B10" s="23"/>
      <c r="C10" s="23"/>
      <c r="D10" s="23"/>
      <c r="E10" s="23"/>
      <c r="F10" s="23"/>
      <c r="G10" s="23"/>
      <c r="H10" s="23"/>
      <c r="I10" s="23"/>
      <c r="J10" s="23"/>
      <c r="K10" s="23"/>
      <c r="L10" s="23"/>
      <c r="M10" s="23"/>
      <c r="N10" s="23"/>
    </row>
    <row r="11" spans="1:14" s="22" customFormat="1" ht="15" customHeight="1" x14ac:dyDescent="0.25">
      <c r="A11" s="5" t="s">
        <v>12</v>
      </c>
      <c r="B11" s="5"/>
      <c r="C11" s="5"/>
      <c r="D11" s="5"/>
      <c r="E11" s="5"/>
      <c r="F11" s="5"/>
      <c r="G11" s="5"/>
      <c r="H11" s="24"/>
      <c r="I11" s="24"/>
      <c r="J11" s="4"/>
      <c r="K11" s="4"/>
      <c r="L11" s="4"/>
    </row>
    <row r="12" spans="1:14" s="22" customFormat="1" ht="96.75" customHeight="1" x14ac:dyDescent="0.25">
      <c r="A12" s="25" t="s">
        <v>13</v>
      </c>
      <c r="B12" s="26" t="s">
        <v>14</v>
      </c>
      <c r="C12" s="26" t="s">
        <v>15</v>
      </c>
      <c r="D12" s="26" t="s">
        <v>16</v>
      </c>
      <c r="E12" s="26" t="s">
        <v>17</v>
      </c>
      <c r="F12" s="26" t="s">
        <v>18</v>
      </c>
      <c r="G12" s="27" t="s">
        <v>19</v>
      </c>
      <c r="H12" s="28" t="s">
        <v>20</v>
      </c>
      <c r="I12" s="27" t="s">
        <v>21</v>
      </c>
      <c r="J12" s="28" t="s">
        <v>22</v>
      </c>
      <c r="K12" s="28" t="s">
        <v>23</v>
      </c>
      <c r="L12" s="28" t="s">
        <v>24</v>
      </c>
      <c r="M12" s="26" t="s">
        <v>25</v>
      </c>
      <c r="N12" s="28" t="s">
        <v>26</v>
      </c>
    </row>
    <row r="13" spans="1:14" s="22" customFormat="1" x14ac:dyDescent="0.25">
      <c r="A13" s="29">
        <v>1</v>
      </c>
      <c r="B13" s="29" t="s">
        <v>27</v>
      </c>
      <c r="C13" s="30">
        <v>4</v>
      </c>
      <c r="D13" s="30">
        <v>4</v>
      </c>
      <c r="E13" s="31" t="s">
        <v>28</v>
      </c>
      <c r="F13" s="32" t="s">
        <v>29</v>
      </c>
      <c r="G13" s="33">
        <v>775</v>
      </c>
      <c r="H13" s="33">
        <v>44</v>
      </c>
      <c r="I13" s="33">
        <v>50</v>
      </c>
      <c r="J13" s="33">
        <v>30</v>
      </c>
      <c r="K13" s="33">
        <v>50</v>
      </c>
      <c r="L13" s="33">
        <v>33</v>
      </c>
      <c r="M13" s="34">
        <f>(Table1[[#This Row],[Eeldatav koolituse maht (mitmele)
Jaanuarikutse
]]+Table1[[#This Row],[Eeldatav koolituse maht (mitmele)
Juulikutse]])*SUM(G13,H13,I13,J13,K13,L13)</f>
        <v>7856</v>
      </c>
      <c r="N13" s="32" t="s">
        <v>30</v>
      </c>
    </row>
    <row r="14" spans="1:14" s="22" customFormat="1" x14ac:dyDescent="0.25">
      <c r="A14" s="29">
        <v>2</v>
      </c>
      <c r="B14" s="29" t="s">
        <v>27</v>
      </c>
      <c r="C14" s="30">
        <v>3</v>
      </c>
      <c r="D14" s="30">
        <v>3</v>
      </c>
      <c r="E14" s="31" t="s">
        <v>28</v>
      </c>
      <c r="F14" s="32" t="s">
        <v>31</v>
      </c>
      <c r="G14" s="33">
        <v>775</v>
      </c>
      <c r="H14" s="33">
        <v>44</v>
      </c>
      <c r="I14" s="33">
        <v>50</v>
      </c>
      <c r="J14" s="33">
        <v>30</v>
      </c>
      <c r="K14" s="33">
        <v>50</v>
      </c>
      <c r="L14" s="33">
        <v>33</v>
      </c>
      <c r="M14" s="34">
        <f>(Table1[[#This Row],[Eeldatav koolituse maht (mitmele)
Jaanuarikutse
]]+Table1[[#This Row],[Eeldatav koolituse maht (mitmele)
Juulikutse]])*SUM(G14,H14,I14,J14,K14,L14)</f>
        <v>5892</v>
      </c>
      <c r="N14" s="32" t="s">
        <v>30</v>
      </c>
    </row>
    <row r="15" spans="1:14" s="40" customFormat="1" ht="27" customHeight="1" x14ac:dyDescent="0.25">
      <c r="A15" s="35"/>
      <c r="B15" s="35"/>
      <c r="C15" s="36"/>
      <c r="D15" s="36"/>
      <c r="E15" s="36"/>
      <c r="F15" s="36"/>
      <c r="G15" s="37"/>
      <c r="H15" s="37"/>
      <c r="I15" s="37"/>
      <c r="J15" s="37"/>
      <c r="K15" s="37"/>
      <c r="L15" s="38" t="s">
        <v>32</v>
      </c>
      <c r="M15" s="39">
        <f>SUBTOTAL(109,M13:M14)</f>
        <v>13748</v>
      </c>
      <c r="N15" s="35"/>
    </row>
    <row r="17" spans="1:14" s="41" customFormat="1" ht="15.75" customHeight="1" x14ac:dyDescent="0.25">
      <c r="A17" s="41" t="s">
        <v>33</v>
      </c>
    </row>
    <row r="18" spans="1:14" s="41" customFormat="1" ht="30" customHeight="1" x14ac:dyDescent="0.25">
      <c r="A18" s="3" t="s">
        <v>34</v>
      </c>
      <c r="B18" s="3"/>
      <c r="C18" s="3"/>
      <c r="D18" s="3"/>
      <c r="E18" s="3"/>
      <c r="F18" s="3"/>
      <c r="G18" s="3"/>
      <c r="H18" s="3"/>
      <c r="I18" s="3"/>
      <c r="J18" s="3"/>
      <c r="K18" s="3"/>
      <c r="L18" s="3"/>
      <c r="M18" s="3"/>
      <c r="N18" s="3"/>
    </row>
    <row r="19" spans="1:14" s="41" customFormat="1" ht="35.25" customHeight="1" x14ac:dyDescent="0.25">
      <c r="A19" s="3" t="s">
        <v>35</v>
      </c>
      <c r="B19" s="3"/>
      <c r="C19" s="3"/>
      <c r="D19" s="3"/>
      <c r="E19" s="3"/>
      <c r="F19" s="3"/>
      <c r="G19" s="3"/>
      <c r="H19" s="3"/>
      <c r="I19" s="3"/>
      <c r="J19" s="3"/>
      <c r="K19" s="3"/>
      <c r="L19" s="3"/>
      <c r="M19" s="3"/>
      <c r="N19" s="3"/>
    </row>
    <row r="20" spans="1:14" s="42" customFormat="1" ht="12" customHeight="1" x14ac:dyDescent="0.25">
      <c r="A20" s="2" t="s">
        <v>36</v>
      </c>
      <c r="B20" s="2"/>
      <c r="C20" s="2"/>
      <c r="D20" s="2"/>
      <c r="E20" s="2"/>
      <c r="F20" s="2"/>
      <c r="G20" s="2"/>
      <c r="H20" s="2"/>
      <c r="I20" s="2"/>
      <c r="J20" s="2"/>
      <c r="K20" s="2"/>
      <c r="L20" s="2"/>
      <c r="M20" s="2"/>
      <c r="N20" s="2"/>
    </row>
    <row r="21" spans="1:14" s="41" customFormat="1" ht="20.25" customHeight="1" x14ac:dyDescent="0.25">
      <c r="A21" s="1" t="s">
        <v>37</v>
      </c>
      <c r="B21" s="1"/>
      <c r="C21" s="1"/>
      <c r="D21" s="1"/>
      <c r="E21" s="1"/>
      <c r="F21" s="1"/>
      <c r="G21" s="1"/>
      <c r="H21" s="1"/>
      <c r="I21" s="1"/>
      <c r="J21" s="1"/>
      <c r="K21" s="1"/>
      <c r="L21" s="1"/>
      <c r="M21" s="1"/>
    </row>
  </sheetData>
  <mergeCells count="19">
    <mergeCell ref="A20:N20"/>
    <mergeCell ref="A21:M21"/>
    <mergeCell ref="A9:N9"/>
    <mergeCell ref="A11:G11"/>
    <mergeCell ref="J11:L11"/>
    <mergeCell ref="A18:N18"/>
    <mergeCell ref="A19:N19"/>
    <mergeCell ref="A5:E5"/>
    <mergeCell ref="F5:H5"/>
    <mergeCell ref="A6:E6"/>
    <mergeCell ref="F6:H6"/>
    <mergeCell ref="A7:E7"/>
    <mergeCell ref="F7:H7"/>
    <mergeCell ref="A2:E2"/>
    <mergeCell ref="F2:H2"/>
    <mergeCell ref="A3:E3"/>
    <mergeCell ref="F3:H3"/>
    <mergeCell ref="A4:E4"/>
    <mergeCell ref="F4:H4"/>
  </mergeCells>
  <hyperlinks>
    <hyperlink ref="F6" r:id="rId1" xr:uid="{00000000-0004-0000-0000-000000000000}"/>
    <hyperlink ref="F7" r:id="rId2" xr:uid="{00000000-0004-0000-0000-000001000000}"/>
  </hyperlinks>
  <pageMargins left="0.25" right="0.25" top="0.75" bottom="0.75" header="0.511811023622047" footer="0.511811023622047"/>
  <pageSetup fitToHeight="0" orientation="landscape" horizontalDpi="300" verticalDpi="30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EEBF7"/>
    <pageSetUpPr fitToPage="1"/>
  </sheetPr>
  <dimension ref="A1:AMJ20"/>
  <sheetViews>
    <sheetView zoomScale="95" zoomScaleNormal="95" workbookViewId="0">
      <selection activeCell="L2" sqref="L2"/>
    </sheetView>
  </sheetViews>
  <sheetFormatPr defaultColWidth="9.140625" defaultRowHeight="15" x14ac:dyDescent="0.25"/>
  <cols>
    <col min="1" max="1" width="5.5703125" style="12" customWidth="1"/>
    <col min="2" max="2" width="19.7109375" style="12" customWidth="1"/>
    <col min="3" max="3" width="14.85546875" style="12" customWidth="1"/>
    <col min="4" max="4" width="15.42578125" style="12" customWidth="1"/>
    <col min="5" max="5" width="11.5703125" style="12" customWidth="1"/>
    <col min="6" max="6" width="27.5703125" style="13" customWidth="1"/>
    <col min="7" max="8" width="17.140625" style="12" customWidth="1"/>
    <col min="9" max="9" width="19.5703125" style="12" customWidth="1"/>
    <col min="10" max="11" width="14.85546875" style="12" customWidth="1"/>
    <col min="12" max="12" width="18.5703125" style="12" customWidth="1"/>
    <col min="13" max="13" width="22.28515625" style="12" customWidth="1"/>
    <col min="14" max="14" width="29.28515625" style="12" customWidth="1"/>
    <col min="15" max="1024" width="9.140625" style="12"/>
  </cols>
  <sheetData>
    <row r="1" spans="1:14" s="14" customFormat="1" x14ac:dyDescent="0.25">
      <c r="A1" s="14" t="s">
        <v>0</v>
      </c>
      <c r="F1" s="15"/>
      <c r="J1" s="16"/>
      <c r="K1" s="16"/>
      <c r="L1" s="16"/>
      <c r="M1" s="17"/>
      <c r="N1" s="18"/>
    </row>
    <row r="2" spans="1:14" s="14" customFormat="1" ht="15" customHeight="1" x14ac:dyDescent="0.25">
      <c r="A2" s="11"/>
      <c r="B2" s="11"/>
      <c r="C2" s="11"/>
      <c r="D2" s="11"/>
      <c r="E2" s="11"/>
      <c r="F2" s="10" t="s">
        <v>1</v>
      </c>
      <c r="G2" s="10"/>
      <c r="H2" s="10"/>
      <c r="J2" s="16"/>
      <c r="K2" s="16"/>
      <c r="L2" s="16"/>
      <c r="M2" s="17"/>
      <c r="N2" s="18"/>
    </row>
    <row r="3" spans="1:14" ht="22.5" customHeight="1" x14ac:dyDescent="0.25">
      <c r="A3" s="9" t="s">
        <v>2</v>
      </c>
      <c r="B3" s="9"/>
      <c r="C3" s="9"/>
      <c r="D3" s="9"/>
      <c r="E3" s="9"/>
      <c r="F3" s="8" t="s">
        <v>3</v>
      </c>
      <c r="G3" s="8"/>
      <c r="H3" s="8"/>
      <c r="J3" s="16"/>
      <c r="K3" s="16"/>
      <c r="L3" s="16"/>
      <c r="M3" s="20"/>
    </row>
    <row r="4" spans="1:14" ht="23.25" customHeight="1" x14ac:dyDescent="0.25">
      <c r="A4" s="9" t="s">
        <v>4</v>
      </c>
      <c r="B4" s="9"/>
      <c r="C4" s="9"/>
      <c r="D4" s="9"/>
      <c r="E4" s="9"/>
      <c r="F4" s="8">
        <v>10835817</v>
      </c>
      <c r="G4" s="8"/>
      <c r="H4" s="8"/>
      <c r="J4" s="16"/>
      <c r="K4" s="16"/>
      <c r="L4" s="16"/>
      <c r="M4" s="20"/>
    </row>
    <row r="5" spans="1:14" ht="23.25" customHeight="1" x14ac:dyDescent="0.25">
      <c r="A5" s="9" t="s">
        <v>5</v>
      </c>
      <c r="B5" s="9"/>
      <c r="C5" s="9"/>
      <c r="D5" s="9"/>
      <c r="E5" s="9"/>
      <c r="F5" s="8" t="s">
        <v>6</v>
      </c>
      <c r="G5" s="8"/>
      <c r="H5" s="8"/>
      <c r="J5" s="16"/>
      <c r="K5" s="16"/>
      <c r="L5" s="16"/>
      <c r="M5" s="20"/>
    </row>
    <row r="6" spans="1:14" ht="46.5" customHeight="1" x14ac:dyDescent="0.25">
      <c r="A6" s="9" t="s">
        <v>7</v>
      </c>
      <c r="B6" s="9"/>
      <c r="C6" s="9"/>
      <c r="D6" s="9"/>
      <c r="E6" s="9"/>
      <c r="F6" s="7" t="s">
        <v>8</v>
      </c>
      <c r="G6" s="7"/>
      <c r="H6" s="7"/>
      <c r="J6" s="16"/>
      <c r="K6" s="16"/>
      <c r="L6" s="16"/>
      <c r="M6" s="20"/>
    </row>
    <row r="7" spans="1:14" ht="54" customHeight="1" x14ac:dyDescent="0.25">
      <c r="A7" s="9" t="s">
        <v>9</v>
      </c>
      <c r="B7" s="9"/>
      <c r="C7" s="9"/>
      <c r="D7" s="9"/>
      <c r="E7" s="9"/>
      <c r="F7" s="7" t="s">
        <v>10</v>
      </c>
      <c r="G7" s="7"/>
      <c r="H7" s="7"/>
      <c r="J7" s="16"/>
      <c r="K7" s="16"/>
      <c r="L7" s="16"/>
      <c r="M7" s="20"/>
    </row>
    <row r="8" spans="1:14" ht="10.5" customHeight="1" x14ac:dyDescent="0.25">
      <c r="A8" s="19"/>
      <c r="B8" s="19"/>
      <c r="C8" s="19"/>
      <c r="D8" s="19"/>
      <c r="E8" s="19"/>
      <c r="F8" s="21"/>
      <c r="G8" s="21"/>
      <c r="H8" s="21"/>
      <c r="J8" s="16"/>
      <c r="K8" s="16"/>
      <c r="L8" s="16"/>
      <c r="M8" s="20"/>
    </row>
    <row r="9" spans="1:14" s="22" customFormat="1" ht="50.25" customHeight="1" x14ac:dyDescent="0.25">
      <c r="A9" s="6" t="s">
        <v>11</v>
      </c>
      <c r="B9" s="6"/>
      <c r="C9" s="6"/>
      <c r="D9" s="6"/>
      <c r="E9" s="6"/>
      <c r="F9" s="6"/>
      <c r="G9" s="6"/>
      <c r="H9" s="6"/>
      <c r="I9" s="6"/>
      <c r="J9" s="6"/>
      <c r="K9" s="6"/>
      <c r="L9" s="6"/>
      <c r="M9" s="6"/>
      <c r="N9" s="6"/>
    </row>
    <row r="10" spans="1:14" s="22" customFormat="1" ht="9.75" customHeight="1" x14ac:dyDescent="0.25">
      <c r="A10" s="23"/>
      <c r="B10" s="23"/>
      <c r="C10" s="23"/>
      <c r="D10" s="23"/>
      <c r="E10" s="23"/>
      <c r="F10" s="23"/>
      <c r="G10" s="23"/>
      <c r="H10" s="23"/>
      <c r="I10" s="23"/>
      <c r="J10" s="23"/>
      <c r="K10" s="23"/>
      <c r="L10" s="23"/>
      <c r="M10" s="23"/>
      <c r="N10" s="23"/>
    </row>
    <row r="11" spans="1:14" s="22" customFormat="1" ht="15" customHeight="1" x14ac:dyDescent="0.25">
      <c r="A11" s="5" t="s">
        <v>12</v>
      </c>
      <c r="B11" s="5"/>
      <c r="C11" s="5"/>
      <c r="D11" s="5"/>
      <c r="E11" s="5"/>
      <c r="F11" s="5"/>
      <c r="G11" s="5"/>
      <c r="H11" s="24"/>
      <c r="I11" s="24"/>
      <c r="J11" s="4"/>
      <c r="K11" s="4"/>
      <c r="L11" s="4"/>
    </row>
    <row r="12" spans="1:14" s="22" customFormat="1" ht="96.75" customHeight="1" x14ac:dyDescent="0.25">
      <c r="A12" s="25" t="s">
        <v>13</v>
      </c>
      <c r="B12" s="26" t="s">
        <v>14</v>
      </c>
      <c r="C12" s="26" t="s">
        <v>15</v>
      </c>
      <c r="D12" s="26" t="s">
        <v>16</v>
      </c>
      <c r="E12" s="26" t="s">
        <v>17</v>
      </c>
      <c r="F12" s="26" t="s">
        <v>18</v>
      </c>
      <c r="G12" s="27" t="s">
        <v>19</v>
      </c>
      <c r="H12" s="28" t="s">
        <v>20</v>
      </c>
      <c r="I12" s="27" t="s">
        <v>21</v>
      </c>
      <c r="J12" s="28" t="s">
        <v>22</v>
      </c>
      <c r="K12" s="28" t="s">
        <v>23</v>
      </c>
      <c r="L12" s="28" t="s">
        <v>24</v>
      </c>
      <c r="M12" s="26" t="s">
        <v>25</v>
      </c>
      <c r="N12" s="28" t="s">
        <v>26</v>
      </c>
    </row>
    <row r="13" spans="1:14" s="22" customFormat="1" ht="16.5" customHeight="1" x14ac:dyDescent="0.25">
      <c r="A13" s="29">
        <v>1</v>
      </c>
      <c r="B13" s="29" t="s">
        <v>27</v>
      </c>
      <c r="C13" s="30">
        <v>3</v>
      </c>
      <c r="D13" s="30">
        <v>3</v>
      </c>
      <c r="E13" s="31" t="s">
        <v>38</v>
      </c>
      <c r="F13" s="30" t="s">
        <v>39</v>
      </c>
      <c r="G13" s="33">
        <v>798</v>
      </c>
      <c r="H13" s="33">
        <v>49</v>
      </c>
      <c r="I13" s="33">
        <v>60</v>
      </c>
      <c r="J13" s="33">
        <v>30</v>
      </c>
      <c r="K13" s="33">
        <v>50</v>
      </c>
      <c r="L13" s="33">
        <v>33</v>
      </c>
      <c r="M13" s="34">
        <f>(Table14[[#This Row],[Eeldatav koolituse maht (mitmele)
Jaanuarikutse
]]+Table14[[#This Row],[Eeldatav koolituse maht (mitmele)
Juulikutse]])*SUM(G13,H13,I13,J13,K13,L13)</f>
        <v>6120</v>
      </c>
      <c r="N13" s="32" t="s">
        <v>30</v>
      </c>
    </row>
    <row r="14" spans="1:14" s="40" customFormat="1" ht="27" customHeight="1" x14ac:dyDescent="0.25">
      <c r="A14" s="35"/>
      <c r="B14" s="35"/>
      <c r="C14" s="36"/>
      <c r="D14" s="36"/>
      <c r="E14" s="36"/>
      <c r="F14" s="36"/>
      <c r="G14" s="37"/>
      <c r="H14" s="37"/>
      <c r="I14" s="37"/>
      <c r="J14" s="37"/>
      <c r="K14" s="37"/>
      <c r="L14" s="38" t="s">
        <v>32</v>
      </c>
      <c r="M14" s="39">
        <f>SUBTOTAL(109,M13:M13)</f>
        <v>6120</v>
      </c>
      <c r="N14" s="35"/>
    </row>
    <row r="16" spans="1:14" s="41" customFormat="1" ht="15.75" customHeight="1" x14ac:dyDescent="0.25">
      <c r="A16" s="41" t="s">
        <v>33</v>
      </c>
    </row>
    <row r="17" spans="1:14" s="41" customFormat="1" ht="30" customHeight="1" x14ac:dyDescent="0.25">
      <c r="A17" s="3" t="s">
        <v>34</v>
      </c>
      <c r="B17" s="3"/>
      <c r="C17" s="3"/>
      <c r="D17" s="3"/>
      <c r="E17" s="3"/>
      <c r="F17" s="3"/>
      <c r="G17" s="3"/>
      <c r="H17" s="3"/>
      <c r="I17" s="3"/>
      <c r="J17" s="3"/>
      <c r="K17" s="3"/>
      <c r="L17" s="3"/>
      <c r="M17" s="3"/>
      <c r="N17" s="3"/>
    </row>
    <row r="18" spans="1:14" s="41" customFormat="1" ht="35.25" customHeight="1" x14ac:dyDescent="0.25">
      <c r="A18" s="3" t="s">
        <v>35</v>
      </c>
      <c r="B18" s="3"/>
      <c r="C18" s="3"/>
      <c r="D18" s="3"/>
      <c r="E18" s="3"/>
      <c r="F18" s="3"/>
      <c r="G18" s="3"/>
      <c r="H18" s="3"/>
      <c r="I18" s="3"/>
      <c r="J18" s="3"/>
      <c r="K18" s="3"/>
      <c r="L18" s="3"/>
      <c r="M18" s="3"/>
      <c r="N18" s="3"/>
    </row>
    <row r="19" spans="1:14" s="42" customFormat="1" ht="12" customHeight="1" x14ac:dyDescent="0.25">
      <c r="A19" s="2" t="s">
        <v>36</v>
      </c>
      <c r="B19" s="2"/>
      <c r="C19" s="2"/>
      <c r="D19" s="2"/>
      <c r="E19" s="2"/>
      <c r="F19" s="2"/>
      <c r="G19" s="2"/>
      <c r="H19" s="2"/>
      <c r="I19" s="2"/>
      <c r="J19" s="2"/>
      <c r="K19" s="2"/>
      <c r="L19" s="2"/>
      <c r="M19" s="2"/>
      <c r="N19" s="2"/>
    </row>
    <row r="20" spans="1:14" s="41" customFormat="1" ht="20.25" customHeight="1" x14ac:dyDescent="0.25">
      <c r="A20" s="1" t="s">
        <v>37</v>
      </c>
      <c r="B20" s="1"/>
      <c r="C20" s="1"/>
      <c r="D20" s="1"/>
      <c r="E20" s="1"/>
      <c r="F20" s="1"/>
      <c r="G20" s="1"/>
      <c r="H20" s="1"/>
      <c r="I20" s="1"/>
      <c r="J20" s="1"/>
      <c r="K20" s="1"/>
      <c r="L20" s="1"/>
      <c r="M20" s="1"/>
    </row>
  </sheetData>
  <mergeCells count="19">
    <mergeCell ref="A19:N19"/>
    <mergeCell ref="A20:M20"/>
    <mergeCell ref="A9:N9"/>
    <mergeCell ref="A11:G11"/>
    <mergeCell ref="J11:L11"/>
    <mergeCell ref="A17:N17"/>
    <mergeCell ref="A18:N18"/>
    <mergeCell ref="A5:E5"/>
    <mergeCell ref="F5:H5"/>
    <mergeCell ref="A6:E6"/>
    <mergeCell ref="F6:H6"/>
    <mergeCell ref="A7:E7"/>
    <mergeCell ref="F7:H7"/>
    <mergeCell ref="A2:E2"/>
    <mergeCell ref="F2:H2"/>
    <mergeCell ref="A3:E3"/>
    <mergeCell ref="F3:H3"/>
    <mergeCell ref="A4:E4"/>
    <mergeCell ref="F4:H4"/>
  </mergeCells>
  <hyperlinks>
    <hyperlink ref="F6" r:id="rId1" xr:uid="{00000000-0004-0000-0100-000000000000}"/>
    <hyperlink ref="F7" r:id="rId2" xr:uid="{00000000-0004-0000-0100-000001000000}"/>
  </hyperlinks>
  <pageMargins left="0.25" right="0.25" top="0.75" bottom="0.75" header="0.511811023622047" footer="0.511811023622047"/>
  <pageSetup fitToHeight="0" orientation="landscape" horizontalDpi="300" verticalDpi="300"/>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6DCE5"/>
    <pageSetUpPr fitToPage="1"/>
  </sheetPr>
  <dimension ref="A1:AMJ21"/>
  <sheetViews>
    <sheetView zoomScale="95" zoomScaleNormal="95" workbookViewId="0">
      <selection activeCell="L2" sqref="L2"/>
    </sheetView>
  </sheetViews>
  <sheetFormatPr defaultColWidth="9.140625" defaultRowHeight="15" x14ac:dyDescent="0.25"/>
  <cols>
    <col min="1" max="1" width="5.5703125" style="12" customWidth="1"/>
    <col min="2" max="2" width="19.7109375" style="12" customWidth="1"/>
    <col min="3" max="3" width="14.85546875" style="12" customWidth="1"/>
    <col min="4" max="4" width="15.42578125" style="12" customWidth="1"/>
    <col min="5" max="5" width="11.5703125" style="12" customWidth="1"/>
    <col min="6" max="6" width="27.5703125" style="13" customWidth="1"/>
    <col min="7" max="8" width="17.140625" style="12" customWidth="1"/>
    <col min="9" max="9" width="19.5703125" style="12" customWidth="1"/>
    <col min="10" max="11" width="14.85546875" style="12" customWidth="1"/>
    <col min="12" max="12" width="18.5703125" style="12" customWidth="1"/>
    <col min="13" max="13" width="22.28515625" style="12" customWidth="1"/>
    <col min="14" max="14" width="29.28515625" style="12" customWidth="1"/>
    <col min="15" max="1024" width="9.140625" style="12"/>
  </cols>
  <sheetData>
    <row r="1" spans="1:14" s="14" customFormat="1" x14ac:dyDescent="0.25">
      <c r="A1" s="14" t="s">
        <v>0</v>
      </c>
      <c r="F1" s="15"/>
      <c r="J1" s="16"/>
      <c r="K1" s="16"/>
      <c r="L1" s="16"/>
      <c r="M1" s="17"/>
      <c r="N1" s="18"/>
    </row>
    <row r="2" spans="1:14" s="14" customFormat="1" ht="15" customHeight="1" x14ac:dyDescent="0.25">
      <c r="A2" s="11"/>
      <c r="B2" s="11"/>
      <c r="C2" s="11"/>
      <c r="D2" s="11"/>
      <c r="E2" s="11"/>
      <c r="F2" s="10" t="s">
        <v>1</v>
      </c>
      <c r="G2" s="10"/>
      <c r="H2" s="10"/>
      <c r="J2" s="16"/>
      <c r="K2" s="16"/>
      <c r="L2" s="16"/>
      <c r="M2" s="17"/>
      <c r="N2" s="18"/>
    </row>
    <row r="3" spans="1:14" ht="22.5" customHeight="1" x14ac:dyDescent="0.25">
      <c r="A3" s="9" t="s">
        <v>2</v>
      </c>
      <c r="B3" s="9"/>
      <c r="C3" s="9"/>
      <c r="D3" s="9"/>
      <c r="E3" s="9"/>
      <c r="F3" s="8" t="s">
        <v>3</v>
      </c>
      <c r="G3" s="8"/>
      <c r="H3" s="8"/>
      <c r="J3" s="16"/>
      <c r="K3" s="16"/>
      <c r="L3" s="16"/>
      <c r="M3" s="20"/>
    </row>
    <row r="4" spans="1:14" ht="23.25" customHeight="1" x14ac:dyDescent="0.25">
      <c r="A4" s="9" t="s">
        <v>4</v>
      </c>
      <c r="B4" s="9"/>
      <c r="C4" s="9"/>
      <c r="D4" s="9"/>
      <c r="E4" s="9"/>
      <c r="F4" s="8">
        <v>10835817</v>
      </c>
      <c r="G4" s="8"/>
      <c r="H4" s="8"/>
      <c r="J4" s="16"/>
      <c r="K4" s="16"/>
      <c r="L4" s="16"/>
      <c r="M4" s="20"/>
    </row>
    <row r="5" spans="1:14" ht="23.25" customHeight="1" x14ac:dyDescent="0.25">
      <c r="A5" s="9" t="s">
        <v>5</v>
      </c>
      <c r="B5" s="9"/>
      <c r="C5" s="9"/>
      <c r="D5" s="9"/>
      <c r="E5" s="9"/>
      <c r="F5" s="8" t="s">
        <v>6</v>
      </c>
      <c r="G5" s="8"/>
      <c r="H5" s="8"/>
      <c r="J5" s="16"/>
      <c r="K5" s="16"/>
      <c r="L5" s="16"/>
      <c r="M5" s="20"/>
    </row>
    <row r="6" spans="1:14" ht="46.5" customHeight="1" x14ac:dyDescent="0.25">
      <c r="A6" s="9" t="s">
        <v>7</v>
      </c>
      <c r="B6" s="9"/>
      <c r="C6" s="9"/>
      <c r="D6" s="9"/>
      <c r="E6" s="9"/>
      <c r="F6" s="7" t="s">
        <v>8</v>
      </c>
      <c r="G6" s="7"/>
      <c r="H6" s="7"/>
      <c r="J6" s="16"/>
      <c r="K6" s="16"/>
      <c r="L6" s="16"/>
      <c r="M6" s="20"/>
    </row>
    <row r="7" spans="1:14" ht="54" customHeight="1" x14ac:dyDescent="0.25">
      <c r="A7" s="9" t="s">
        <v>9</v>
      </c>
      <c r="B7" s="9"/>
      <c r="C7" s="9"/>
      <c r="D7" s="9"/>
      <c r="E7" s="9"/>
      <c r="F7" s="7" t="s">
        <v>10</v>
      </c>
      <c r="G7" s="7"/>
      <c r="H7" s="7"/>
      <c r="J7" s="16"/>
      <c r="K7" s="16"/>
      <c r="L7" s="16"/>
      <c r="M7" s="20"/>
    </row>
    <row r="8" spans="1:14" ht="10.5" customHeight="1" x14ac:dyDescent="0.25">
      <c r="A8" s="19"/>
      <c r="B8" s="19"/>
      <c r="C8" s="19"/>
      <c r="D8" s="19"/>
      <c r="E8" s="19"/>
      <c r="F8" s="21"/>
      <c r="G8" s="21"/>
      <c r="H8" s="21"/>
      <c r="J8" s="16"/>
      <c r="K8" s="16"/>
      <c r="L8" s="16"/>
      <c r="M8" s="20"/>
    </row>
    <row r="9" spans="1:14" s="22" customFormat="1" ht="50.25" customHeight="1" x14ac:dyDescent="0.25">
      <c r="A9" s="6" t="s">
        <v>11</v>
      </c>
      <c r="B9" s="6"/>
      <c r="C9" s="6"/>
      <c r="D9" s="6"/>
      <c r="E9" s="6"/>
      <c r="F9" s="6"/>
      <c r="G9" s="6"/>
      <c r="H9" s="6"/>
      <c r="I9" s="6"/>
      <c r="J9" s="6"/>
      <c r="K9" s="6"/>
      <c r="L9" s="6"/>
      <c r="M9" s="6"/>
      <c r="N9" s="6"/>
    </row>
    <row r="10" spans="1:14" s="22" customFormat="1" ht="9.75" customHeight="1" x14ac:dyDescent="0.25">
      <c r="A10" s="23"/>
      <c r="B10" s="23"/>
      <c r="C10" s="23"/>
      <c r="D10" s="23"/>
      <c r="E10" s="23"/>
      <c r="F10" s="23"/>
      <c r="G10" s="23"/>
      <c r="H10" s="23"/>
      <c r="I10" s="23"/>
      <c r="J10" s="23"/>
      <c r="K10" s="23"/>
      <c r="L10" s="23"/>
      <c r="M10" s="23"/>
      <c r="N10" s="23"/>
    </row>
    <row r="11" spans="1:14" s="22" customFormat="1" ht="15" customHeight="1" x14ac:dyDescent="0.25">
      <c r="A11" s="5" t="s">
        <v>12</v>
      </c>
      <c r="B11" s="5"/>
      <c r="C11" s="5"/>
      <c r="D11" s="5"/>
      <c r="E11" s="5"/>
      <c r="F11" s="5"/>
      <c r="G11" s="5"/>
      <c r="H11" s="24"/>
      <c r="I11" s="24"/>
      <c r="J11" s="4"/>
      <c r="K11" s="4"/>
      <c r="L11" s="4"/>
    </row>
    <row r="12" spans="1:14" s="22" customFormat="1" ht="96.75" customHeight="1" x14ac:dyDescent="0.25">
      <c r="A12" s="25" t="s">
        <v>13</v>
      </c>
      <c r="B12" s="26" t="s">
        <v>14</v>
      </c>
      <c r="C12" s="26" t="s">
        <v>15</v>
      </c>
      <c r="D12" s="26" t="s">
        <v>16</v>
      </c>
      <c r="E12" s="26" t="s">
        <v>17</v>
      </c>
      <c r="F12" s="26" t="s">
        <v>18</v>
      </c>
      <c r="G12" s="27" t="s">
        <v>19</v>
      </c>
      <c r="H12" s="28" t="s">
        <v>20</v>
      </c>
      <c r="I12" s="27" t="s">
        <v>21</v>
      </c>
      <c r="J12" s="28" t="s">
        <v>22</v>
      </c>
      <c r="K12" s="28" t="s">
        <v>23</v>
      </c>
      <c r="L12" s="28" t="s">
        <v>24</v>
      </c>
      <c r="M12" s="26" t="s">
        <v>25</v>
      </c>
      <c r="N12" s="28" t="s">
        <v>26</v>
      </c>
    </row>
    <row r="13" spans="1:14" s="22" customFormat="1" ht="16.5" customHeight="1" x14ac:dyDescent="0.25">
      <c r="A13" s="29">
        <v>1</v>
      </c>
      <c r="B13" s="29" t="s">
        <v>27</v>
      </c>
      <c r="C13" s="30">
        <v>0</v>
      </c>
      <c r="D13" s="30">
        <v>3</v>
      </c>
      <c r="E13" s="31" t="s">
        <v>40</v>
      </c>
      <c r="F13" s="30" t="s">
        <v>41</v>
      </c>
      <c r="G13" s="33">
        <v>798</v>
      </c>
      <c r="H13" s="33">
        <v>49</v>
      </c>
      <c r="I13" s="33">
        <v>60</v>
      </c>
      <c r="J13" s="33">
        <v>30</v>
      </c>
      <c r="K13" s="33">
        <v>50</v>
      </c>
      <c r="L13" s="33">
        <v>33</v>
      </c>
      <c r="M13" s="34">
        <f>(Table145[[#This Row],[Eeldatav koolituse maht (mitmele)
Jaanuarikutse
]]+Table145[[#This Row],[Eeldatav koolituse maht (mitmele)
Juulikutse]])*SUM(G13,H13,I13,J13,K13,L13)</f>
        <v>3060</v>
      </c>
      <c r="N13" s="32" t="s">
        <v>30</v>
      </c>
    </row>
    <row r="14" spans="1:14" s="22" customFormat="1" ht="16.5" customHeight="1" x14ac:dyDescent="0.25">
      <c r="A14" s="29">
        <v>2</v>
      </c>
      <c r="B14" s="29" t="s">
        <v>27</v>
      </c>
      <c r="C14" s="30">
        <v>12</v>
      </c>
      <c r="D14" s="30">
        <v>12</v>
      </c>
      <c r="E14" s="31" t="s">
        <v>40</v>
      </c>
      <c r="F14" s="30" t="s">
        <v>42</v>
      </c>
      <c r="G14" s="33">
        <v>798</v>
      </c>
      <c r="H14" s="33">
        <v>49</v>
      </c>
      <c r="I14" s="33">
        <v>60</v>
      </c>
      <c r="J14" s="33">
        <v>30</v>
      </c>
      <c r="K14" s="33">
        <v>50</v>
      </c>
      <c r="L14" s="33">
        <v>33</v>
      </c>
      <c r="M14" s="34">
        <f>(Table145[[#This Row],[Eeldatav koolituse maht (mitmele)
Jaanuarikutse
]]+Table145[[#This Row],[Eeldatav koolituse maht (mitmele)
Juulikutse]])*SUM(G14,H14,I14,J14,K14,L14)</f>
        <v>24480</v>
      </c>
      <c r="N14" s="32" t="s">
        <v>30</v>
      </c>
    </row>
    <row r="15" spans="1:14" s="40" customFormat="1" ht="27" customHeight="1" x14ac:dyDescent="0.25">
      <c r="A15" s="35"/>
      <c r="B15" s="35"/>
      <c r="C15" s="36"/>
      <c r="D15" s="36"/>
      <c r="E15" s="36"/>
      <c r="F15" s="36"/>
      <c r="G15" s="37"/>
      <c r="H15" s="37"/>
      <c r="I15" s="37"/>
      <c r="J15" s="37"/>
      <c r="K15" s="37"/>
      <c r="L15" s="38" t="s">
        <v>32</v>
      </c>
      <c r="M15" s="39">
        <f>SUBTOTAL(109,M13:M14)</f>
        <v>27540</v>
      </c>
      <c r="N15" s="35"/>
    </row>
    <row r="17" spans="1:14" s="41" customFormat="1" ht="15.75" customHeight="1" x14ac:dyDescent="0.25">
      <c r="A17" s="41" t="s">
        <v>33</v>
      </c>
    </row>
    <row r="18" spans="1:14" s="41" customFormat="1" ht="30" customHeight="1" x14ac:dyDescent="0.25">
      <c r="A18" s="3" t="s">
        <v>34</v>
      </c>
      <c r="B18" s="3"/>
      <c r="C18" s="3"/>
      <c r="D18" s="3"/>
      <c r="E18" s="3"/>
      <c r="F18" s="3"/>
      <c r="G18" s="3"/>
      <c r="H18" s="3"/>
      <c r="I18" s="3"/>
      <c r="J18" s="3"/>
      <c r="K18" s="3"/>
      <c r="L18" s="3"/>
      <c r="M18" s="3"/>
      <c r="N18" s="3"/>
    </row>
    <row r="19" spans="1:14" s="41" customFormat="1" ht="35.25" customHeight="1" x14ac:dyDescent="0.25">
      <c r="A19" s="3" t="s">
        <v>35</v>
      </c>
      <c r="B19" s="3"/>
      <c r="C19" s="3"/>
      <c r="D19" s="3"/>
      <c r="E19" s="3"/>
      <c r="F19" s="3"/>
      <c r="G19" s="3"/>
      <c r="H19" s="3"/>
      <c r="I19" s="3"/>
      <c r="J19" s="3"/>
      <c r="K19" s="3"/>
      <c r="L19" s="3"/>
      <c r="M19" s="3"/>
      <c r="N19" s="3"/>
    </row>
    <row r="20" spans="1:14" s="42" customFormat="1" ht="12" customHeight="1" x14ac:dyDescent="0.25">
      <c r="A20" s="2" t="s">
        <v>36</v>
      </c>
      <c r="B20" s="2"/>
      <c r="C20" s="2"/>
      <c r="D20" s="2"/>
      <c r="E20" s="2"/>
      <c r="F20" s="2"/>
      <c r="G20" s="2"/>
      <c r="H20" s="2"/>
      <c r="I20" s="2"/>
      <c r="J20" s="2"/>
      <c r="K20" s="2"/>
      <c r="L20" s="2"/>
      <c r="M20" s="2"/>
      <c r="N20" s="2"/>
    </row>
    <row r="21" spans="1:14" s="41" customFormat="1" ht="20.25" customHeight="1" x14ac:dyDescent="0.25">
      <c r="A21" s="1" t="s">
        <v>37</v>
      </c>
      <c r="B21" s="1"/>
      <c r="C21" s="1"/>
      <c r="D21" s="1"/>
      <c r="E21" s="1"/>
      <c r="F21" s="1"/>
      <c r="G21" s="1"/>
      <c r="H21" s="1"/>
      <c r="I21" s="1"/>
      <c r="J21" s="1"/>
      <c r="K21" s="1"/>
      <c r="L21" s="1"/>
      <c r="M21" s="1"/>
    </row>
  </sheetData>
  <mergeCells count="19">
    <mergeCell ref="A20:N20"/>
    <mergeCell ref="A21:M21"/>
    <mergeCell ref="A9:N9"/>
    <mergeCell ref="A11:G11"/>
    <mergeCell ref="J11:L11"/>
    <mergeCell ref="A18:N18"/>
    <mergeCell ref="A19:N19"/>
    <mergeCell ref="A5:E5"/>
    <mergeCell ref="F5:H5"/>
    <mergeCell ref="A6:E6"/>
    <mergeCell ref="F6:H6"/>
    <mergeCell ref="A7:E7"/>
    <mergeCell ref="F7:H7"/>
    <mergeCell ref="A2:E2"/>
    <mergeCell ref="F2:H2"/>
    <mergeCell ref="A3:E3"/>
    <mergeCell ref="F3:H3"/>
    <mergeCell ref="A4:E4"/>
    <mergeCell ref="F4:H4"/>
  </mergeCells>
  <hyperlinks>
    <hyperlink ref="F6" r:id="rId1" xr:uid="{00000000-0004-0000-0200-000000000000}"/>
    <hyperlink ref="F7" r:id="rId2" xr:uid="{00000000-0004-0000-0200-000001000000}"/>
  </hyperlinks>
  <pageMargins left="0.25" right="0.25" top="0.75" bottom="0.75" header="0.511811023622047" footer="0.511811023622047"/>
  <pageSetup fitToHeight="0" orientation="landscape"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F0D9"/>
    <pageSetUpPr fitToPage="1"/>
  </sheetPr>
  <dimension ref="A1:AMJ20"/>
  <sheetViews>
    <sheetView zoomScale="95" zoomScaleNormal="95" workbookViewId="0">
      <selection activeCell="M6" sqref="M6"/>
    </sheetView>
  </sheetViews>
  <sheetFormatPr defaultColWidth="9.140625" defaultRowHeight="15" x14ac:dyDescent="0.25"/>
  <cols>
    <col min="1" max="1" width="5.5703125" style="12" customWidth="1"/>
    <col min="2" max="2" width="19.7109375" style="12" customWidth="1"/>
    <col min="3" max="3" width="14.85546875" style="12" customWidth="1"/>
    <col min="4" max="4" width="15.42578125" style="12" customWidth="1"/>
    <col min="5" max="5" width="11.5703125" style="12" customWidth="1"/>
    <col min="6" max="6" width="15" style="13" customWidth="1"/>
    <col min="7" max="8" width="17.140625" style="12" customWidth="1"/>
    <col min="9" max="9" width="19.5703125" style="12" customWidth="1"/>
    <col min="10" max="11" width="14.85546875" style="12" customWidth="1"/>
    <col min="12" max="12" width="18.5703125" style="12" customWidth="1"/>
    <col min="13" max="13" width="22.28515625" style="12" customWidth="1"/>
    <col min="14" max="14" width="29.28515625" style="12" customWidth="1"/>
    <col min="15" max="1024" width="9.140625" style="12"/>
  </cols>
  <sheetData>
    <row r="1" spans="1:14" s="14" customFormat="1" x14ac:dyDescent="0.25">
      <c r="A1" s="14" t="s">
        <v>0</v>
      </c>
      <c r="F1" s="15"/>
      <c r="J1" s="16"/>
      <c r="K1" s="16"/>
      <c r="L1" s="16"/>
      <c r="M1" s="17"/>
      <c r="N1" s="18"/>
    </row>
    <row r="2" spans="1:14" s="14" customFormat="1" ht="15" customHeight="1" x14ac:dyDescent="0.25">
      <c r="A2" s="11"/>
      <c r="B2" s="11"/>
      <c r="C2" s="11"/>
      <c r="D2" s="11"/>
      <c r="E2" s="11"/>
      <c r="F2" s="10" t="s">
        <v>1</v>
      </c>
      <c r="G2" s="10"/>
      <c r="H2" s="10"/>
      <c r="J2" s="16"/>
      <c r="K2" s="16"/>
      <c r="L2" s="16"/>
      <c r="M2" s="17"/>
      <c r="N2" s="18"/>
    </row>
    <row r="3" spans="1:14" ht="22.5" customHeight="1" x14ac:dyDescent="0.25">
      <c r="A3" s="9" t="s">
        <v>2</v>
      </c>
      <c r="B3" s="9"/>
      <c r="C3" s="9"/>
      <c r="D3" s="9"/>
      <c r="E3" s="9"/>
      <c r="F3" s="8" t="s">
        <v>3</v>
      </c>
      <c r="G3" s="8"/>
      <c r="H3" s="8"/>
      <c r="J3" s="16"/>
      <c r="K3" s="16"/>
      <c r="L3" s="16"/>
      <c r="M3" s="20"/>
    </row>
    <row r="4" spans="1:14" ht="23.25" customHeight="1" x14ac:dyDescent="0.25">
      <c r="A4" s="9" t="s">
        <v>4</v>
      </c>
      <c r="B4" s="9"/>
      <c r="C4" s="9"/>
      <c r="D4" s="9"/>
      <c r="E4" s="9"/>
      <c r="F4" s="8">
        <v>10835817</v>
      </c>
      <c r="G4" s="8"/>
      <c r="H4" s="8"/>
      <c r="J4" s="16"/>
      <c r="K4" s="16"/>
      <c r="L4" s="16"/>
      <c r="M4" s="20"/>
    </row>
    <row r="5" spans="1:14" ht="23.25" customHeight="1" x14ac:dyDescent="0.25">
      <c r="A5" s="9" t="s">
        <v>5</v>
      </c>
      <c r="B5" s="9"/>
      <c r="C5" s="9"/>
      <c r="D5" s="9"/>
      <c r="E5" s="9"/>
      <c r="F5" s="8" t="s">
        <v>6</v>
      </c>
      <c r="G5" s="8"/>
      <c r="H5" s="8"/>
      <c r="J5" s="16"/>
      <c r="K5" s="16"/>
      <c r="L5" s="16"/>
      <c r="M5" s="20"/>
    </row>
    <row r="6" spans="1:14" ht="46.5" customHeight="1" x14ac:dyDescent="0.25">
      <c r="A6" s="9" t="s">
        <v>7</v>
      </c>
      <c r="B6" s="9"/>
      <c r="C6" s="9"/>
      <c r="D6" s="9"/>
      <c r="E6" s="9"/>
      <c r="F6" s="7" t="s">
        <v>43</v>
      </c>
      <c r="G6" s="7"/>
      <c r="H6" s="7"/>
      <c r="J6" s="16"/>
      <c r="K6" s="16"/>
      <c r="L6" s="16"/>
      <c r="M6" s="20"/>
    </row>
    <row r="7" spans="1:14" ht="54" customHeight="1" x14ac:dyDescent="0.25">
      <c r="A7" s="9" t="s">
        <v>9</v>
      </c>
      <c r="B7" s="9"/>
      <c r="C7" s="9"/>
      <c r="D7" s="9"/>
      <c r="E7" s="9"/>
      <c r="F7" s="7" t="s">
        <v>10</v>
      </c>
      <c r="G7" s="7"/>
      <c r="H7" s="7"/>
      <c r="J7" s="16"/>
      <c r="K7" s="16"/>
      <c r="L7" s="16"/>
      <c r="M7" s="20"/>
    </row>
    <row r="8" spans="1:14" ht="10.5" customHeight="1" x14ac:dyDescent="0.25">
      <c r="A8" s="19"/>
      <c r="B8" s="19"/>
      <c r="C8" s="19"/>
      <c r="D8" s="19"/>
      <c r="E8" s="19"/>
      <c r="F8" s="21"/>
      <c r="G8" s="21"/>
      <c r="H8" s="21"/>
      <c r="J8" s="16"/>
      <c r="K8" s="16"/>
      <c r="L8" s="16"/>
      <c r="M8" s="20"/>
    </row>
    <row r="9" spans="1:14" s="22" customFormat="1" ht="50.25" customHeight="1" x14ac:dyDescent="0.25">
      <c r="A9" s="6" t="s">
        <v>11</v>
      </c>
      <c r="B9" s="6"/>
      <c r="C9" s="6"/>
      <c r="D9" s="6"/>
      <c r="E9" s="6"/>
      <c r="F9" s="6"/>
      <c r="G9" s="6"/>
      <c r="H9" s="6"/>
      <c r="I9" s="6"/>
      <c r="J9" s="6"/>
      <c r="K9" s="6"/>
      <c r="L9" s="6"/>
      <c r="M9" s="6"/>
      <c r="N9" s="6"/>
    </row>
    <row r="10" spans="1:14" s="22" customFormat="1" ht="9.75" customHeight="1" x14ac:dyDescent="0.25">
      <c r="A10" s="23"/>
      <c r="B10" s="23"/>
      <c r="C10" s="23"/>
      <c r="D10" s="23"/>
      <c r="E10" s="23"/>
      <c r="F10" s="23"/>
      <c r="G10" s="23"/>
      <c r="H10" s="23"/>
      <c r="I10" s="23"/>
      <c r="J10" s="23"/>
      <c r="K10" s="23"/>
      <c r="L10" s="23"/>
      <c r="M10" s="23"/>
      <c r="N10" s="23"/>
    </row>
    <row r="11" spans="1:14" s="22" customFormat="1" ht="15" customHeight="1" x14ac:dyDescent="0.25">
      <c r="A11" s="5" t="s">
        <v>12</v>
      </c>
      <c r="B11" s="5"/>
      <c r="C11" s="5"/>
      <c r="D11" s="5"/>
      <c r="E11" s="5"/>
      <c r="F11" s="5"/>
      <c r="G11" s="5"/>
      <c r="H11" s="24"/>
      <c r="I11" s="24"/>
      <c r="J11" s="4"/>
      <c r="K11" s="4"/>
      <c r="L11" s="4"/>
    </row>
    <row r="12" spans="1:14" s="22" customFormat="1" ht="96.75" customHeight="1" x14ac:dyDescent="0.25">
      <c r="A12" s="25" t="s">
        <v>13</v>
      </c>
      <c r="B12" s="26" t="s">
        <v>14</v>
      </c>
      <c r="C12" s="26" t="s">
        <v>15</v>
      </c>
      <c r="D12" s="26" t="s">
        <v>16</v>
      </c>
      <c r="E12" s="26" t="s">
        <v>17</v>
      </c>
      <c r="F12" s="26" t="s">
        <v>18</v>
      </c>
      <c r="G12" s="27" t="s">
        <v>19</v>
      </c>
      <c r="H12" s="28" t="s">
        <v>20</v>
      </c>
      <c r="I12" s="27" t="s">
        <v>21</v>
      </c>
      <c r="J12" s="28" t="s">
        <v>22</v>
      </c>
      <c r="K12" s="28" t="s">
        <v>23</v>
      </c>
      <c r="L12" s="28" t="s">
        <v>24</v>
      </c>
      <c r="M12" s="26" t="s">
        <v>25</v>
      </c>
      <c r="N12" s="28" t="s">
        <v>26</v>
      </c>
    </row>
    <row r="13" spans="1:14" s="22" customFormat="1" ht="16.5" customHeight="1" x14ac:dyDescent="0.25">
      <c r="A13" s="29">
        <v>1</v>
      </c>
      <c r="B13" s="29" t="s">
        <v>27</v>
      </c>
      <c r="C13" s="30">
        <v>4</v>
      </c>
      <c r="D13" s="30">
        <v>4</v>
      </c>
      <c r="E13" s="31" t="s">
        <v>44</v>
      </c>
      <c r="F13" s="30" t="s">
        <v>45</v>
      </c>
      <c r="G13" s="33">
        <v>790</v>
      </c>
      <c r="H13" s="33">
        <v>45</v>
      </c>
      <c r="I13" s="33">
        <v>55</v>
      </c>
      <c r="J13" s="33">
        <v>30</v>
      </c>
      <c r="K13" s="33">
        <v>50</v>
      </c>
      <c r="L13" s="33">
        <v>33</v>
      </c>
      <c r="M13" s="34">
        <f>(Table1456[[#This Row],[Eeldatav koolituse maht (mitmele)
Jaanuarikutse
]]+Table1456[[#This Row],[Eeldatav koolituse maht (mitmele)
Juulikutse]])*SUM(G13,H13,I13,J13,K13,L13)</f>
        <v>8024</v>
      </c>
      <c r="N13" s="32" t="s">
        <v>30</v>
      </c>
    </row>
    <row r="14" spans="1:14" s="40" customFormat="1" ht="27" customHeight="1" x14ac:dyDescent="0.25">
      <c r="A14" s="35"/>
      <c r="B14" s="35"/>
      <c r="C14" s="36"/>
      <c r="D14" s="36"/>
      <c r="E14" s="36"/>
      <c r="F14" s="36"/>
      <c r="G14" s="37"/>
      <c r="H14" s="37"/>
      <c r="I14" s="37"/>
      <c r="J14" s="37"/>
      <c r="K14" s="37"/>
      <c r="L14" s="38" t="s">
        <v>32</v>
      </c>
      <c r="M14" s="39">
        <f>SUBTOTAL(109,M13:M13)</f>
        <v>8024</v>
      </c>
      <c r="N14" s="35"/>
    </row>
    <row r="16" spans="1:14" s="41" customFormat="1" ht="15.75" customHeight="1" x14ac:dyDescent="0.25">
      <c r="A16" s="41" t="s">
        <v>33</v>
      </c>
    </row>
    <row r="17" spans="1:14" s="41" customFormat="1" ht="30" customHeight="1" x14ac:dyDescent="0.25">
      <c r="A17" s="3" t="s">
        <v>34</v>
      </c>
      <c r="B17" s="3"/>
      <c r="C17" s="3"/>
      <c r="D17" s="3"/>
      <c r="E17" s="3"/>
      <c r="F17" s="3"/>
      <c r="G17" s="3"/>
      <c r="H17" s="3"/>
      <c r="I17" s="3"/>
      <c r="J17" s="3"/>
      <c r="K17" s="3"/>
      <c r="L17" s="3"/>
      <c r="M17" s="3"/>
      <c r="N17" s="3"/>
    </row>
    <row r="18" spans="1:14" s="41" customFormat="1" ht="35.25" customHeight="1" x14ac:dyDescent="0.25">
      <c r="A18" s="3" t="s">
        <v>35</v>
      </c>
      <c r="B18" s="3"/>
      <c r="C18" s="3"/>
      <c r="D18" s="3"/>
      <c r="E18" s="3"/>
      <c r="F18" s="3"/>
      <c r="G18" s="3"/>
      <c r="H18" s="3"/>
      <c r="I18" s="3"/>
      <c r="J18" s="3"/>
      <c r="K18" s="3"/>
      <c r="L18" s="3"/>
      <c r="M18" s="3"/>
      <c r="N18" s="3"/>
    </row>
    <row r="19" spans="1:14" s="42" customFormat="1" ht="12" customHeight="1" x14ac:dyDescent="0.25">
      <c r="A19" s="2" t="s">
        <v>36</v>
      </c>
      <c r="B19" s="2"/>
      <c r="C19" s="2"/>
      <c r="D19" s="2"/>
      <c r="E19" s="2"/>
      <c r="F19" s="2"/>
      <c r="G19" s="2"/>
      <c r="H19" s="2"/>
      <c r="I19" s="2"/>
      <c r="J19" s="2"/>
      <c r="K19" s="2"/>
      <c r="L19" s="2"/>
      <c r="M19" s="2"/>
      <c r="N19" s="2"/>
    </row>
    <row r="20" spans="1:14" s="41" customFormat="1" ht="20.25" customHeight="1" x14ac:dyDescent="0.25">
      <c r="A20" s="1" t="s">
        <v>37</v>
      </c>
      <c r="B20" s="1"/>
      <c r="C20" s="1"/>
      <c r="D20" s="1"/>
      <c r="E20" s="1"/>
      <c r="F20" s="1"/>
      <c r="G20" s="1"/>
      <c r="H20" s="1"/>
      <c r="I20" s="1"/>
      <c r="J20" s="1"/>
      <c r="K20" s="1"/>
      <c r="L20" s="1"/>
      <c r="M20" s="1"/>
    </row>
  </sheetData>
  <mergeCells count="19">
    <mergeCell ref="A19:N19"/>
    <mergeCell ref="A20:M20"/>
    <mergeCell ref="A9:N9"/>
    <mergeCell ref="A11:G11"/>
    <mergeCell ref="J11:L11"/>
    <mergeCell ref="A17:N17"/>
    <mergeCell ref="A18:N18"/>
    <mergeCell ref="A5:E5"/>
    <mergeCell ref="F5:H5"/>
    <mergeCell ref="A6:E6"/>
    <mergeCell ref="F6:H6"/>
    <mergeCell ref="A7:E7"/>
    <mergeCell ref="F7:H7"/>
    <mergeCell ref="A2:E2"/>
    <mergeCell ref="F2:H2"/>
    <mergeCell ref="A3:E3"/>
    <mergeCell ref="F3:H3"/>
    <mergeCell ref="A4:E4"/>
    <mergeCell ref="F4:H4"/>
  </mergeCells>
  <hyperlinks>
    <hyperlink ref="F6" r:id="rId1" display="indrek.puusepp@autosoit.ee" xr:uid="{00000000-0004-0000-0300-000000000000}"/>
    <hyperlink ref="F7" r:id="rId2" xr:uid="{00000000-0004-0000-0300-000001000000}"/>
  </hyperlinks>
  <pageMargins left="0.25" right="0.25" top="0.75" bottom="0.75" header="0.511811023622047" footer="0.511811023622047"/>
  <pageSetup fitToHeight="0" orientation="landscape" horizontalDpi="300" verticalDpi="300"/>
  <drawing r:id="rId3"/>
  <tableParts count="1">
    <tablePart r:id="rId4"/>
  </tableParts>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Tallinn</vt:lpstr>
      <vt:lpstr>Ämari</vt:lpstr>
      <vt:lpstr>Paldiski</vt:lpstr>
      <vt:lpstr>Tapa</vt:lpstr>
      <vt:lpstr>Paldiski!Print_Area</vt:lpstr>
      <vt:lpstr>Tallinn!Print_Area</vt:lpstr>
      <vt:lpstr>Tapa!Print_Area</vt:lpstr>
      <vt:lpstr>Ämari!Print_Area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RKIK</dc:creator>
  <dc:description/>
  <cp:lastModifiedBy>Anu Vasar</cp:lastModifiedBy>
  <cp:revision>5</cp:revision>
  <cp:lastPrinted>2023-12-07T18:51:32Z</cp:lastPrinted>
  <dcterms:created xsi:type="dcterms:W3CDTF">2021-05-06T09:46:18Z</dcterms:created>
  <dcterms:modified xsi:type="dcterms:W3CDTF">2026-02-02T19:38:52Z</dcterms:modified>
  <dc:language>et-EE</dc:language>
  <dc:title>Lisa 5. Pakkumus, osa 3: D kategooria sõidukijuhi koolitused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