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P:\Haldusosakond\Liivika\2024\SIM hanked ühishangete kava\"/>
    </mc:Choice>
  </mc:AlternateContent>
  <xr:revisionPtr revIDLastSave="0" documentId="8_{FC29A7F8-BED6-4580-B86C-461B41D7B49C}" xr6:coauthVersionLast="47" xr6:coauthVersionMax="47" xr10:uidLastSave="{00000000-0000-0000-0000-000000000000}"/>
  <bookViews>
    <workbookView xWindow="28680" yWindow="-120" windowWidth="29040" windowHeight="17640" xr2:uid="{7EFF30E6-5B66-4062-9232-F05A8EA95946}"/>
  </bookViews>
  <sheets>
    <sheet name="Tabel" sheetId="2" r:id="rId1"/>
    <sheet name="Hanke teenus" sheetId="1" r:id="rId2"/>
    <sheet name="2021,2022,2023 RH" sheetId="3" r:id="rId3"/>
  </sheets>
  <definedNames>
    <definedName name="_xlnm._FilterDatabase" localSheetId="2" hidden="1">'2021,2022,2023 RH'!$B$1:$F$122</definedName>
    <definedName name="_ftn1" localSheetId="1">'Hanke teenus'!$A$13</definedName>
    <definedName name="_ftnref1" localSheetId="1">'Hanke teenus'!$B$3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9" i="2"/>
  <c r="C9" i="2"/>
  <c r="C6" i="2"/>
  <c r="B3" i="2"/>
  <c r="C7" i="2"/>
  <c r="C8" i="2"/>
</calcChain>
</file>

<file path=xl/sharedStrings.xml><?xml version="1.0" encoding="utf-8"?>
<sst xmlns="http://schemas.openxmlformats.org/spreadsheetml/2006/main" count="627" uniqueCount="298">
  <si>
    <r>
      <t xml:space="preserve"> </t>
    </r>
    <r>
      <rPr>
        <b/>
        <sz val="10"/>
        <color rgb="FF000000"/>
        <rFont val="Times New Roman"/>
        <family val="1"/>
        <charset val="186"/>
      </rPr>
      <t xml:space="preserve">Osakaal ühe hanke läbiviimise maksumusest (%) </t>
    </r>
  </si>
  <si>
    <t xml:space="preserve">Täiendavad selgitused </t>
  </si>
  <si>
    <t xml:space="preserve">1) Otsesed kulud, sh: </t>
  </si>
  <si>
    <t xml:space="preserve">ühe riigihanke läbiviimisega seotud tööjõukulud </t>
  </si>
  <si>
    <t xml:space="preserve">arvutitöökoha kulu </t>
  </si>
  <si>
    <t xml:space="preserve">muud majandamiskulud </t>
  </si>
  <si>
    <t xml:space="preserve">2) Kaudsed kulud, sh </t>
  </si>
  <si>
    <t xml:space="preserve">kontoriruumide kulud </t>
  </si>
  <si>
    <t xml:space="preserve">üldkulud </t>
  </si>
  <si>
    <t>Selgitus</t>
  </si>
  <si>
    <r>
      <t xml:space="preserve">Maksumus </t>
    </r>
    <r>
      <rPr>
        <sz val="12"/>
        <color theme="1"/>
        <rFont val="Times New Roman"/>
        <family val="1"/>
        <charset val="186"/>
      </rPr>
      <t>(eur)</t>
    </r>
  </si>
  <si>
    <r>
      <t xml:space="preserve">Protsent </t>
    </r>
    <r>
      <rPr>
        <sz val="12"/>
        <color theme="1"/>
        <rFont val="Times New Roman"/>
        <family val="1"/>
        <charset val="186"/>
      </rPr>
      <t>(%)</t>
    </r>
  </si>
  <si>
    <r>
      <t xml:space="preserve">Ühik </t>
    </r>
    <r>
      <rPr>
        <sz val="12"/>
        <color theme="1"/>
        <rFont val="Times New Roman"/>
        <family val="1"/>
        <charset val="186"/>
      </rPr>
      <t>(tk)</t>
    </r>
  </si>
  <si>
    <t>Riigihangetega tegelevate töötavate töötajate arv kokku (2023.a).</t>
  </si>
  <si>
    <r>
      <t xml:space="preserve">Riigihangetega tegelevate töötavate töötajate palgakulu 2023.a kokku </t>
    </r>
    <r>
      <rPr>
        <i/>
        <sz val="12"/>
        <color theme="1"/>
        <rFont val="Times New Roman"/>
        <family val="1"/>
        <charset val="186"/>
      </rPr>
      <t>(eur).</t>
    </r>
  </si>
  <si>
    <r>
      <t xml:space="preserve">RHRs 2023.a läbiviidud riigihangete arv kokku </t>
    </r>
    <r>
      <rPr>
        <i/>
        <sz val="12"/>
        <color theme="1"/>
        <rFont val="Times New Roman"/>
        <family val="1"/>
        <charset val="186"/>
      </rPr>
      <t>(tk)</t>
    </r>
  </si>
  <si>
    <t>x</t>
  </si>
  <si>
    <r>
      <t xml:space="preserve">Ühe riigihanke maksumus 2023.a </t>
    </r>
    <r>
      <rPr>
        <i/>
        <sz val="12"/>
        <color theme="1"/>
        <rFont val="Times New Roman"/>
        <family val="1"/>
        <charset val="186"/>
      </rPr>
      <t>(eur).</t>
    </r>
  </si>
  <si>
    <r>
      <t xml:space="preserve">Riigihanked, mida on võimalik lihtsalt üle anda ehk „roheline“ </t>
    </r>
    <r>
      <rPr>
        <i/>
        <sz val="12"/>
        <color theme="1"/>
        <rFont val="Times New Roman"/>
        <family val="1"/>
        <charset val="186"/>
      </rPr>
      <t>(arv ja % viimase kolme aasta hankemahust).</t>
    </r>
  </si>
  <si>
    <r>
      <t>Riigihanked, mida on veidi keerulisem ehk „kollane“ (</t>
    </r>
    <r>
      <rPr>
        <i/>
        <sz val="12"/>
        <color theme="1"/>
        <rFont val="Times New Roman"/>
        <family val="1"/>
        <charset val="186"/>
      </rPr>
      <t>arv ja % viimase kolme aasta hankemahust).</t>
    </r>
  </si>
  <si>
    <r>
      <t>Riigihanked, mida on liiga riskantne üle anda ehk „punane“ (</t>
    </r>
    <r>
      <rPr>
        <i/>
        <sz val="12"/>
        <color theme="1"/>
        <rFont val="Times New Roman"/>
        <family val="1"/>
        <charset val="186"/>
      </rPr>
      <t>arv ja % viimase kolme aasta hankemahust).</t>
    </r>
  </si>
  <si>
    <r>
      <t>Kui palju väheneks personalikulu (</t>
    </r>
    <r>
      <rPr>
        <i/>
        <sz val="12"/>
        <color theme="1"/>
        <rFont val="Times New Roman"/>
        <family val="1"/>
        <charset val="186"/>
      </rPr>
      <t xml:space="preserve">töötajate arv ja kogukulu) </t>
    </r>
    <r>
      <rPr>
        <sz val="12"/>
        <color theme="1"/>
        <rFont val="Times New Roman"/>
        <family val="1"/>
        <charset val="186"/>
      </rPr>
      <t xml:space="preserve">juhul, kui „rohelisega“ märgitud riigihangete korraldamine antakse üle RTKle </t>
    </r>
    <r>
      <rPr>
        <i/>
        <sz val="12"/>
        <color theme="1"/>
        <rFont val="Times New Roman"/>
        <family val="1"/>
        <charset val="186"/>
      </rPr>
      <t>(RTKle makstavat tasu arvesse võtmata).</t>
    </r>
  </si>
  <si>
    <r>
      <t>Kui palju väheneks personalikulu (</t>
    </r>
    <r>
      <rPr>
        <i/>
        <sz val="12"/>
        <color theme="1"/>
        <rFont val="Times New Roman"/>
        <family val="1"/>
        <charset val="186"/>
      </rPr>
      <t xml:space="preserve">töötajate arv ja kogukulu) </t>
    </r>
    <r>
      <rPr>
        <sz val="12"/>
        <color theme="1"/>
        <rFont val="Times New Roman"/>
        <family val="1"/>
        <charset val="186"/>
      </rPr>
      <t xml:space="preserve">juhul, kui hüpoteetiliselt kõikide RHRs läbiviidavate riigihangete korraldamine antakse üle  RTKle </t>
    </r>
    <r>
      <rPr>
        <i/>
        <sz val="12"/>
        <color theme="1"/>
        <rFont val="Times New Roman"/>
        <family val="1"/>
        <charset val="186"/>
      </rPr>
      <t>(RTKle makstavat tasu arvesse võtmata).</t>
    </r>
  </si>
  <si>
    <t>Viimasel kolme aasta (2021-2023.a) väikeostude  arv.</t>
  </si>
  <si>
    <t>Viimasel kolme aasta (2021-2023.a) riigihanke erandite arv.</t>
  </si>
  <si>
    <t>Ülesanded, mis on hankeüksuste laual ja mida ei ole võimalik RTKle üle anda või mis ei ole RTK standardmudelis kaetud.</t>
  </si>
  <si>
    <t>Hangete RTKle üleandmise eelised koos võimaliku mõjuga asutuste põhitegevusele.</t>
  </si>
  <si>
    <t>Hangete RTKle üleandmise riskid koos võimaliku mõjuga asutuste põhitegevusele.</t>
  </si>
  <si>
    <t>Alternatiivsed ettepanekud riigihangete konsolideerimisvajaduse ja -võimaluste kohta.</t>
  </si>
  <si>
    <t xml:space="preserve">Detsentraliseeritud hankesüsteemi eelised teie asutuse vaates. </t>
  </si>
  <si>
    <t>Arvestatud on riigihangete korraldamisele kuluvat tööaega (50% tööajast), kulud koos tööandja maksudega.</t>
  </si>
  <si>
    <t>Arvestatatud on ainult akadeemia korraldatud riigihangetega. Välja on jäetud ühishangetes osalemised</t>
  </si>
  <si>
    <t>Viitenumber</t>
  </si>
  <si>
    <t>Hanke nimetus</t>
  </si>
  <si>
    <t>Põhihankija</t>
  </si>
  <si>
    <t>Kategooria</t>
  </si>
  <si>
    <t>Märkused</t>
  </si>
  <si>
    <t>228864</t>
  </si>
  <si>
    <t>Printerite ostmine ja liisimine raamlepinguga täishooldusteenuse võimalusega</t>
  </si>
  <si>
    <t>Riigi Info- ja Kommunikatsioonitehnoloogia Keskus (77001613)</t>
  </si>
  <si>
    <t>Jah</t>
  </si>
  <si>
    <t>230054</t>
  </si>
  <si>
    <t>Pesupesemise teenuse tellimine</t>
  </si>
  <si>
    <t>Politsei- ja Piirivalveamet (70008747)</t>
  </si>
  <si>
    <t>230205</t>
  </si>
  <si>
    <t>Joogivee ostmine koos veeseadmete rendiga Siseministeeriumi valitsemisalale</t>
  </si>
  <si>
    <t>231627</t>
  </si>
  <si>
    <t>Isikukaitsevahendite ostmine asutustele, haiglatele ja Rahandusministeeriumile (keskne varu)</t>
  </si>
  <si>
    <t>Riigi Tugiteenuste Keskus (70007340)</t>
  </si>
  <si>
    <t>232017</t>
  </si>
  <si>
    <t>Sisekaitseakadeemiale puhastusvahendite-ja tarvikute ning pehme paberi hankimine</t>
  </si>
  <si>
    <t>Sisekaitseakadeemia (70004465)</t>
  </si>
  <si>
    <t>232359</t>
  </si>
  <si>
    <t>Hingamisaparaatide ja keemiakaitseülikondade varuosade ja remonditarvikute ostmine</t>
  </si>
  <si>
    <t>Päästeamet (70000585)</t>
  </si>
  <si>
    <t>232482</t>
  </si>
  <si>
    <t>Sülearvutite ja tahvelarvutite ostmine ja rentimine raamlepinguga</t>
  </si>
  <si>
    <t>232534</t>
  </si>
  <si>
    <t>Keskliigendiga rataslaaduri ostmine</t>
  </si>
  <si>
    <t>Sihipärane soetus,planeeritud vajadus ja ühekordne hange</t>
  </si>
  <si>
    <t>232553</t>
  </si>
  <si>
    <t>N2 kategooria puksiirauto ostmine</t>
  </si>
  <si>
    <t>232675</t>
  </si>
  <si>
    <t>Sisekaitseakadeemia Väike-Maarja õppekeskuse harjutusväljaku tervikliku plaanilahenduse, õppesõiduraja rekonstrueerimise ja laiendamise ning treeninghoonete eskiiside projekteerimishange</t>
  </si>
  <si>
    <t>232970</t>
  </si>
  <si>
    <t>Päästekinnaste ostmine</t>
  </si>
  <si>
    <t>233898</t>
  </si>
  <si>
    <t>Tuletõrjevoolikute ostmine</t>
  </si>
  <si>
    <t>234486</t>
  </si>
  <si>
    <t>Printerite soetamine täishooldusteenuse võimalusega (ühe pakkujaga raamlepingud)</t>
  </si>
  <si>
    <t>234703</t>
  </si>
  <si>
    <t>Vedelkütuse ostmine hulgimüügi korras</t>
  </si>
  <si>
    <t>234795</t>
  </si>
  <si>
    <t>Isikukaitsevahendite ostmine asutustele ja haiglatele</t>
  </si>
  <si>
    <t>235750</t>
  </si>
  <si>
    <t>Toidu- ja esmatarbekaupade ostmine</t>
  </si>
  <si>
    <t>Siseministeerium (70000562)</t>
  </si>
  <si>
    <t>235810</t>
  </si>
  <si>
    <t>Taksoteenuse ostmine</t>
  </si>
  <si>
    <t>235941</t>
  </si>
  <si>
    <t>Holmatro hüdrauliliste päästevahendite remonttööde tellimine ja varuosade ostmine</t>
  </si>
  <si>
    <t>235994</t>
  </si>
  <si>
    <t>Meediamonitooringu tellimine</t>
  </si>
  <si>
    <t>236648</t>
  </si>
  <si>
    <t>Vormiriietuse individuaalõmblusteenuse tellimine</t>
  </si>
  <si>
    <t>236699</t>
  </si>
  <si>
    <t>Kontoriseadmete toonerikassettide ostmine raamlepinguga</t>
  </si>
  <si>
    <t>237080</t>
  </si>
  <si>
    <t>Pudelivee ostmine</t>
  </si>
  <si>
    <t>237629</t>
  </si>
  <si>
    <t>Sisekaitseakadeemia võõrkeelse õppe- ja teaduskirjanduse ning perioodika ostmine</t>
  </si>
  <si>
    <t xml:space="preserve">Sisekaitseakadeemia õppe- ja teaduskirjanduse soetamine. Spetsiifiline ja asutuse õppe- ja teadustegevuste kirjanduse vajadusi kattev hange </t>
  </si>
  <si>
    <t>237640</t>
  </si>
  <si>
    <t>Sõidukite tehnoülevaatuse teenuse tellimine</t>
  </si>
  <si>
    <t>237784</t>
  </si>
  <si>
    <t>Sisekaitseakadeemia Kase tn 61 väravate, aia, pääslahoone, teede ja sadeveetrasside projekteerimise- ja ehitustöövõtuhange.</t>
  </si>
  <si>
    <t>Sihipärane soetus,planeeritud vajadus ja ühekordne hange.</t>
  </si>
  <si>
    <t>238721</t>
  </si>
  <si>
    <t>Tehniliste vedelike ja määrdeainete ostmine</t>
  </si>
  <si>
    <t>238794</t>
  </si>
  <si>
    <t>Autopesuteenuse tellimine</t>
  </si>
  <si>
    <t>239219</t>
  </si>
  <si>
    <t>Sisekaitseakadeemia toiduainete ostmine</t>
  </si>
  <si>
    <t>Paikuse ja V-Maarja üksuste sööklatesse toiduainete soetamine.</t>
  </si>
  <si>
    <t>239314</t>
  </si>
  <si>
    <t>Taksoveo teenuse tellimine infoühiskonna teenuse vahendusel</t>
  </si>
  <si>
    <t>239452</t>
  </si>
  <si>
    <t>Sõiduki kasutusrendile võtmine</t>
  </si>
  <si>
    <t>239597</t>
  </si>
  <si>
    <t>Laskemoon ostmine ( osa 14)</t>
  </si>
  <si>
    <t>Minikonkurss PPA raamlepingu alusel (195507)</t>
  </si>
  <si>
    <t>240200</t>
  </si>
  <si>
    <t>Sõidukite rentimine</t>
  </si>
  <si>
    <t>240271</t>
  </si>
  <si>
    <t>Sõidukite tehnoülevaatuse teenuse tellimine (kordus)</t>
  </si>
  <si>
    <t>240292</t>
  </si>
  <si>
    <t>Tuletõrjekinnaste ostmine</t>
  </si>
  <si>
    <t>241611</t>
  </si>
  <si>
    <t>Tulekustutusjopede ja -pükste ostmine</t>
  </si>
  <si>
    <t>241887</t>
  </si>
  <si>
    <t>Vahuaine ostmine</t>
  </si>
  <si>
    <t>241929</t>
  </si>
  <si>
    <t>Lõpudokumentide plankide ostmine</t>
  </si>
  <si>
    <t>Haridus- ja Noorteamet (77001292)</t>
  </si>
  <si>
    <t>242418</t>
  </si>
  <si>
    <t>242420</t>
  </si>
  <si>
    <t>Elektroonika ostmine</t>
  </si>
  <si>
    <t>242703</t>
  </si>
  <si>
    <t>242722</t>
  </si>
  <si>
    <t>Mehitamata õhusõiduk vertikaalse õhkutõusmise ja maandumise võimekusega koos lisaseadmetega.</t>
  </si>
  <si>
    <t>242723</t>
  </si>
  <si>
    <t>Mobiilne piiriala seire- ja tuvastusseade integreeritud droonipesadega.</t>
  </si>
  <si>
    <t>243003</t>
  </si>
  <si>
    <t>Tuletõrjekiivri komplektide ostmine</t>
  </si>
  <si>
    <t>244151</t>
  </si>
  <si>
    <t>Vormisärkide ostmine</t>
  </si>
  <si>
    <t xml:space="preserve">Ühishange milles akadeemia osales </t>
  </si>
  <si>
    <t>Hooned RKASi omandis ja mahud väga väikesed. Ei ole aastal 2024 riigihanke mahuga.</t>
  </si>
  <si>
    <t>239995</t>
  </si>
  <si>
    <t>240241</t>
  </si>
  <si>
    <t>241689</t>
  </si>
  <si>
    <t>242106</t>
  </si>
  <si>
    <t>243907</t>
  </si>
  <si>
    <t>245084</t>
  </si>
  <si>
    <t>245146</t>
  </si>
  <si>
    <t>245189</t>
  </si>
  <si>
    <t>246430</t>
  </si>
  <si>
    <t>246470</t>
  </si>
  <si>
    <t>246646</t>
  </si>
  <si>
    <t>247261</t>
  </si>
  <si>
    <t>247712</t>
  </si>
  <si>
    <t>247953</t>
  </si>
  <si>
    <t>248687</t>
  </si>
  <si>
    <t>248856</t>
  </si>
  <si>
    <t>249611</t>
  </si>
  <si>
    <t>249993</t>
  </si>
  <si>
    <t>250156</t>
  </si>
  <si>
    <t>250407</t>
  </si>
  <si>
    <t>250589</t>
  </si>
  <si>
    <t>251288</t>
  </si>
  <si>
    <t>251646</t>
  </si>
  <si>
    <t>252394</t>
  </si>
  <si>
    <t>255603</t>
  </si>
  <si>
    <t>256383</t>
  </si>
  <si>
    <t>257762</t>
  </si>
  <si>
    <t>258306</t>
  </si>
  <si>
    <t>Voodivarustuse ostmine</t>
  </si>
  <si>
    <t>Kriminalistika käibematerjalide ostmine</t>
  </si>
  <si>
    <t>Dokumentide kontrollseadmete, seadmete hoolduse ja remondi ostmine</t>
  </si>
  <si>
    <t>Sisekaitseakadeemia klaaspindade nutikilega katmise teenuse osutamine.</t>
  </si>
  <si>
    <t>Koopiapaberi A3, A4 ja A5 ostmine</t>
  </si>
  <si>
    <t>"Sisekaitseakadeemia droonid koos lisatarvikutega“</t>
  </si>
  <si>
    <t>Lauaarvutite ja monitoride ostmine ja rentimine raamlepinguga</t>
  </si>
  <si>
    <t>Töötoolide ostmine SIM valitsemisala asutustele</t>
  </si>
  <si>
    <t>Minikonkurss väike keskklassi sõiduautode kasutusrendile võtmiseks</t>
  </si>
  <si>
    <t>Rehvide minikonkurss raamlepingu 2. aastaks</t>
  </si>
  <si>
    <t>Ehituspoe kaupade ostmine</t>
  </si>
  <si>
    <t>Sisekaitseakadeemia Kase tn peavärava ehitus (hoone - klienditeenindus, voldikvärav, numbrituvastussüsteem, vesi, kanal, elekter).</t>
  </si>
  <si>
    <t>Mehitatud valveteenuse tellimine</t>
  </si>
  <si>
    <t>Toitlustusteenuse tellimine (Tallinn)</t>
  </si>
  <si>
    <t>Trafode renoveerimine (Tallinn)</t>
  </si>
  <si>
    <t>Ehituspoe kaupade ostmine (kordushange)</t>
  </si>
  <si>
    <t>Trükiteenuste tellimine</t>
  </si>
  <si>
    <t>Teenuse kontsessiooni andmine Eesti kodanike reisidokumentide kätte toimetamiseks rahvusvahelise kullerteenusena</t>
  </si>
  <si>
    <t>XVR litsentsid</t>
  </si>
  <si>
    <t>Veepatrulliülikondade, pinnaltpääste- ja mereülikonna ostmine</t>
  </si>
  <si>
    <t>Bürootarvete ostmine Siseministeeriumi valitsemisalale</t>
  </si>
  <si>
    <t>Vahuaine ostmine (kordus)</t>
  </si>
  <si>
    <t>Eesti infoturbestandardi (E-ITS) rakendamiseks konsultatsiooniteenuse ostmine</t>
  </si>
  <si>
    <t>Mehitamata õhusõiduki (inglise keeles Unmanned Aerial Vehicles - UAV) ja sellele lisaseadmete hankimine</t>
  </si>
  <si>
    <t>Kõrgsurvekompressorite remondi- ja hooldusteenuse tellimine</t>
  </si>
  <si>
    <t>Ühishange, mille läbiviiaks Sisekaitseakadeemia</t>
  </si>
  <si>
    <t>Sihipärane soetus,planeeritud vajadus ja kindla perioodi tagant uus hange Tallinna õppekeskusesse toitlustaja leidmiseks</t>
  </si>
  <si>
    <t xml:space="preserve">Sihipärane soetus,planeeritud vajadus ja kindla perioodi tagant uus hange. Spetsiifiline ja asutuse õppe- ja teadustegevuste vajadusi kattev hange. </t>
  </si>
  <si>
    <t>246854</t>
  </si>
  <si>
    <t>257640</t>
  </si>
  <si>
    <t>259496</t>
  </si>
  <si>
    <t>259617</t>
  </si>
  <si>
    <t>259961</t>
  </si>
  <si>
    <t>260523</t>
  </si>
  <si>
    <t>260582</t>
  </si>
  <si>
    <t>261162</t>
  </si>
  <si>
    <t>261370</t>
  </si>
  <si>
    <t>261389</t>
  </si>
  <si>
    <t>261480</t>
  </si>
  <si>
    <t>261875</t>
  </si>
  <si>
    <t>262023</t>
  </si>
  <si>
    <t>262195</t>
  </si>
  <si>
    <t>262223</t>
  </si>
  <si>
    <t>262289</t>
  </si>
  <si>
    <t>262331</t>
  </si>
  <si>
    <t>262632</t>
  </si>
  <si>
    <t>263267</t>
  </si>
  <si>
    <t>263315</t>
  </si>
  <si>
    <t>263728</t>
  </si>
  <si>
    <t>263812</t>
  </si>
  <si>
    <t>265185</t>
  </si>
  <si>
    <t>265290</t>
  </si>
  <si>
    <t>265359</t>
  </si>
  <si>
    <t>265474</t>
  </si>
  <si>
    <t>265939</t>
  </si>
  <si>
    <t>266434</t>
  </si>
  <si>
    <t>267149</t>
  </si>
  <si>
    <t>267169</t>
  </si>
  <si>
    <t>267187</t>
  </si>
  <si>
    <t>267203</t>
  </si>
  <si>
    <t>267782</t>
  </si>
  <si>
    <t>268793</t>
  </si>
  <si>
    <t>268829</t>
  </si>
  <si>
    <t>269026</t>
  </si>
  <si>
    <t>269363</t>
  </si>
  <si>
    <t>269908</t>
  </si>
  <si>
    <t>269922</t>
  </si>
  <si>
    <t>270518</t>
  </si>
  <si>
    <t>270917</t>
  </si>
  <si>
    <t>271356</t>
  </si>
  <si>
    <t>271677</t>
  </si>
  <si>
    <t>272051</t>
  </si>
  <si>
    <t>272607</t>
  </si>
  <si>
    <t>272794</t>
  </si>
  <si>
    <t>272995</t>
  </si>
  <si>
    <t>273507</t>
  </si>
  <si>
    <t>273851</t>
  </si>
  <si>
    <t>Sideteenused</t>
  </si>
  <si>
    <t>Laskemoona ostmine</t>
  </si>
  <si>
    <t>Tallinn Kase 61 kahe eraldi sissepääsuga alade ehitus</t>
  </si>
  <si>
    <t>Reisikorraldusteenuse tellimine</t>
  </si>
  <si>
    <t>Tehniliste vedelike ja määrdeainete ostmise minikonkurss raamlepingu 2. aastaks</t>
  </si>
  <si>
    <t>Toidu- ja esmatarbekaupade ostmine Siseministeeriumi valitsemisalale</t>
  </si>
  <si>
    <t>Minikonkurss mahtuniversaalide kasutusrendile võtmiseks</t>
  </si>
  <si>
    <t>Printerite ostmine ja liisimine raamlepinguga täishooldusteenuse võimalusega (minikonkursid)</t>
  </si>
  <si>
    <t>Rehvide minikonkurss raamlepingu 3. aastaks</t>
  </si>
  <si>
    <t>Tallinn Kase 61, Sisekaitseakadeemia ühiselamute ehitusprojekti koostamine</t>
  </si>
  <si>
    <t>Printerite soetamine täishooldusteenuse võimalusega (e-kataloog)</t>
  </si>
  <si>
    <t>Serverid ja tootetugi</t>
  </si>
  <si>
    <t>Jamf Pro litsentsid ja tootetugi</t>
  </si>
  <si>
    <t>Hingamisaparaatide ja keemiakaitseülikondade varuosade ja tarvikute ostmine</t>
  </si>
  <si>
    <t>Autokütuse ostmine jaemüügi korras üle Eesti</t>
  </si>
  <si>
    <t>Minikonkurss M1 väike keskklassi õppesõiduki kasutusrendile võtmiseks</t>
  </si>
  <si>
    <t>Võõrkeelse õppe- ja teaduskirjanduse ning perioodika ostmine</t>
  </si>
  <si>
    <t>Metallkonstruktsioonide valmistamine</t>
  </si>
  <si>
    <t>Maismaasõidukite GPS seiresüsteemide teenuse tellimine</t>
  </si>
  <si>
    <t>Kiivrisukkade ostmine</t>
  </si>
  <si>
    <t>Tallinn Kase 61 kinnistusisese katendi osaline rekonstrueerimine</t>
  </si>
  <si>
    <t>V-Maarja päästesõidukite ja – vahendite kütuse ostmine</t>
  </si>
  <si>
    <t>Dokumentide kontrollseadmete ostmine, OSA 1 (Digitaalne USB mikroskoop 250x) ja OSA 2 (Digitaalne USB mikroskoop 500x) uute hindade ja tarneaegade esitamine</t>
  </si>
  <si>
    <t>Tallinn Kase 61 katendi osaline rekonstrueerimine</t>
  </si>
  <si>
    <t>Fluori vabade vahuainete ostmine</t>
  </si>
  <si>
    <t>Sisekaitseakadeema strateegia koostamise konsultatsiooniteenuse tellimine</t>
  </si>
  <si>
    <t>Mobiiltelefonid, tahvelarvutid ja nende tarvikud</t>
  </si>
  <si>
    <t>Tarbesõiduki hankimine</t>
  </si>
  <si>
    <t>Juhtimissüsteemi arendustööd ja elutsükli tagamine</t>
  </si>
  <si>
    <t>Veepatrulliülikonna, pinnaltpääste- ja mereülikonna ning vabatahtlike merepäästjate merepääste kuivülikonna ostmine</t>
  </si>
  <si>
    <t>Veoautodele rehvide ostmine</t>
  </si>
  <si>
    <t>Tulekustutusriiete ostmine</t>
  </si>
  <si>
    <t>Droon koos lisaseadmetega</t>
  </si>
  <si>
    <t>Dokumentide kontrollseadmete ostmine, OSA 4 (Multifunktsionaalne dokumentide kontrollseade 2) raamlepingusse uute hindade ja tarneaegade esitamine</t>
  </si>
  <si>
    <t>Vormiriietuse individuaalõmblusteenuse tellimine (kordus)</t>
  </si>
  <si>
    <t>Toiduainete ostmine</t>
  </si>
  <si>
    <t>Väike-Maarja harjutusväljaku projekteerimine</t>
  </si>
  <si>
    <t>Mehitamata õhusõiduki EOS-C VTOL andmeside terminali GDT 4x4 soetamine</t>
  </si>
  <si>
    <t>Sisekaitseakadeemiale projektorid</t>
  </si>
  <si>
    <t>Kriisivõimekusega õpperuumide seadmed</t>
  </si>
  <si>
    <t>Siseministeeriumi infotehnoloogia- ja arenduskeskus (70008440)</t>
  </si>
  <si>
    <t>Riigi Kinnisvara Aktsiaselts (10788733)</t>
  </si>
  <si>
    <t>Ühishankes osaledes nimetatud osas / piirkonnas luhtunud. Sisekaitseakadeemial mõistlik ise korraldada.</t>
  </si>
  <si>
    <t>Sisekaitseakadeemia osaleb väga mitmetes ühishangetes: päästevaldkonna vajadused on üdjoontes kaetud PÄA ühishangetega ja politsei suuna sisulised vajadused PPA ühishangetega. Lisaks SIM valitsemisala ülesed hanked: reisiteenus, esmatarbekaubad jne</t>
  </si>
  <si>
    <t>Sisekaitseakadeemia on õppe-ja teadusasutus, kus valdkondade vajadused on väga erinevad ja sageli spetsiifilised ning soetused ühekordsed, mille konsolideerimine ei ole mõistlik nii sisu teadlikkuse kui aja ja finantsvahendite mõistliku planeerimise ja kasutamise suhtes.</t>
  </si>
  <si>
    <t>Aasta</t>
  </si>
  <si>
    <t>Riigihankeid on mõistlik on konsolideerida juhul, kui asutustel on suures osas teemades ühisosa. Sisekaitseakadeemia on tänaseni ja teeb ka edaspidi tõhusat koostööd ühishangete osas nii PPA, PäA, RTK, SMIT, SIM ja teiste hankijatega.</t>
  </si>
  <si>
    <t>Tsentraliseerimisel hanketeenuste osas Sisekaitseakadeemia siinkohal olulist muutust tegelikutlt ei vaja. Küll aga oleme juurde lisatud tabelis välja toonud sisutegveuste vaates hanked ("kollased"), mida on võimalik ühiselt hankida. Tänase süsteemi näol on tagatud nii kvaliteet kui ka finantsvahendite parima kasutus. Sisekaitseakadeemia hankeplaanis on üldjuhul ühe aasta vaates 15-25 ise korraldavat riigihanget, mis on suuresti väga spetsiifilise või ühekorda iseloomuga, kus konsolideerimine ei tundu olevat alati parim lahendus.</t>
  </si>
  <si>
    <r>
      <t>Riigihangete ja kinnisvara peaspetsialisti tööajast 50% kulub akadeemia korraldatud riigihangetele, seega on arvestatud sama % ka tööjõukulude puhul (</t>
    </r>
    <r>
      <rPr>
        <b/>
        <i/>
        <sz val="10"/>
        <color rgb="FF000000"/>
        <rFont val="Times New Roman"/>
        <family val="1"/>
        <charset val="186"/>
      </rPr>
      <t>2 115 eurot</t>
    </r>
    <r>
      <rPr>
        <i/>
        <sz val="10"/>
        <color rgb="FF000000"/>
        <rFont val="Times New Roman"/>
        <family val="1"/>
        <charset val="186"/>
      </rPr>
      <t xml:space="preserve">). Akadeemial puudub hankejurist ning ka teised töötajad ei panusta hanke teenusesse nii olulises määras, et nende kulusid siia arvestada. Akadeemia hanketeenuse maksumus sisaldab 100% riigihangete ja kinnisvara peaspetsialisti tööjõukulu. Sisu mõistes on meil hanketeenus laiem, kuna hanketeenus sisaldab lisaks akadeemia korraldatud riigihangetele ka ühishangetes osalemisega seotud tegevusi ja väikeostude läbi viimist. </t>
    </r>
  </si>
  <si>
    <r>
      <t xml:space="preserve">Arvutitöökoha kulu hanketeenuse kohta on välja arvutatud </t>
    </r>
    <r>
      <rPr>
        <b/>
        <i/>
        <sz val="10"/>
        <color rgb="FF000000"/>
        <rFont val="Times New Roman"/>
        <family val="1"/>
        <charset val="186"/>
      </rPr>
      <t>74 eurot</t>
    </r>
    <r>
      <rPr>
        <i/>
        <sz val="10"/>
        <color rgb="FF000000"/>
        <rFont val="Times New Roman"/>
        <family val="1"/>
        <charset val="186"/>
      </rPr>
      <t xml:space="preserve"> aastas. Teenuste mõistes on arvutitöökoha kulu akadeemias IKT tugiteenuse kulu, mida ei jagata tugiteenustele vaid see jaguneb läbi IKT teenuse põhiteenustele.</t>
    </r>
  </si>
  <si>
    <r>
      <t xml:space="preserve">Töötajatega seotud koolitused, seminarid, lähetused jne on akadeemias tugiteenuse personalitöö korraldamise teenus osa ja seda ei jagata tugiteenustele vaid põhiteenustele. Arvestasime välja vastava kulu hanketeenusele, mis on </t>
    </r>
    <r>
      <rPr>
        <b/>
        <i/>
        <sz val="10"/>
        <color rgb="FF000000"/>
        <rFont val="Times New Roman"/>
        <family val="1"/>
        <charset val="186"/>
      </rPr>
      <t>24 euro</t>
    </r>
    <r>
      <rPr>
        <i/>
        <sz val="10"/>
        <color rgb="FF000000"/>
        <rFont val="Times New Roman"/>
        <family val="1"/>
        <charset val="186"/>
      </rPr>
      <t>t aastas.</t>
    </r>
  </si>
  <si>
    <r>
      <t>Arvestasime välja kontoriruumide kulu riigihanke teenusele, see on</t>
    </r>
    <r>
      <rPr>
        <b/>
        <i/>
        <sz val="10"/>
        <color rgb="FF000000"/>
        <rFont val="Times New Roman"/>
        <family val="1"/>
        <charset val="186"/>
      </rPr>
      <t xml:space="preserve"> 98 eurot</t>
    </r>
    <r>
      <rPr>
        <i/>
        <sz val="10"/>
        <color rgb="FF000000"/>
        <rFont val="Times New Roman"/>
        <family val="1"/>
        <charset val="186"/>
      </rPr>
      <t>. Teenuste mõistes on ruumide kulu akadeemias tugiteenuse kinnisvara tagamise teenus kulu, mida ei jagata tugiteenustele vaid see jaguneb läbi kinnisvara tagamise teenuse põhiteenustele.</t>
    </r>
  </si>
  <si>
    <r>
      <t>Akadeemia üldkulusid jagatakse läbi tugiteenuste akadeemia põhiteenustele. Arvestasime välja riigihanketeenuse kulu, mis on</t>
    </r>
    <r>
      <rPr>
        <b/>
        <i/>
        <sz val="10"/>
        <color rgb="FF000000"/>
        <rFont val="Times New Roman"/>
        <family val="1"/>
        <charset val="186"/>
      </rPr>
      <t xml:space="preserve"> 148 eurot</t>
    </r>
    <r>
      <rPr>
        <i/>
        <sz val="10"/>
        <color rgb="FF000000"/>
        <rFont val="Times New Roman"/>
        <family val="1"/>
        <charset val="186"/>
      </rPr>
      <t>.</t>
    </r>
  </si>
  <si>
    <t>Riigihangete ja kinnisvara peaspetsialisti tööajast u 50% kulub akadeemia korraldatud riigihangetega seotud tegevustele, 20% tööajast kulub ühishangetes osalemisega seotud tegevustele ja 30% tööajast kulud väikeostudele, nõustamistele ja kinnivaraga seotud tegevustele jne</t>
  </si>
  <si>
    <t>Sisekaitseakadeemia kui õppe- ja teadusasutuse spetsiifilist ja sihipärast vajadust arvestades hangete standardiseerimine olulist muutust ei vajaks.  Näiteks ühekordsed soetused ( võõrkeelne kirjandus, mehitamata sõidukid, parendustegevused 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</si>
</sst>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2"/>
      <color rgb="FF000000"/>
      <name val="Times New Roman"/>
      <family val="1"/>
      <charset val="186"/>
    </font>
    <font>
      <b/>
      <sz val="10"/>
      <color rgb="FF000000"/>
      <name val="Times New Roman"/>
      <family val="1"/>
      <charset val="186"/>
    </font>
    <font>
      <sz val="10"/>
      <color rgb="FF000000"/>
      <name val="Times New Roman"/>
      <family val="1"/>
      <charset val="186"/>
    </font>
    <font>
      <i/>
      <sz val="10"/>
      <color rgb="FF000000"/>
      <name val="Times New Roman"/>
      <family val="1"/>
      <charset val="186"/>
    </font>
    <font>
      <sz val="12"/>
      <name val="Times New Roman"/>
      <family val="1"/>
      <charset val="186"/>
    </font>
    <font>
      <u/>
      <sz val="11"/>
      <color theme="10"/>
      <name val="Calibri"/>
      <family val="2"/>
      <charset val="186"/>
      <scheme val="minor"/>
    </font>
    <font>
      <b/>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sz val="11"/>
      <color rgb="FFFF0000"/>
      <name val="Calibri"/>
      <family val="2"/>
      <charset val="186"/>
      <scheme val="minor"/>
    </font>
    <font>
      <sz val="11"/>
      <color theme="1"/>
      <name val="Calibri"/>
      <family val="2"/>
      <charset val="186"/>
      <scheme val="minor"/>
    </font>
    <font>
      <sz val="11"/>
      <color rgb="FF00B050"/>
      <name val="Calibri"/>
      <family val="2"/>
      <charset val="186"/>
      <scheme val="minor"/>
    </font>
    <font>
      <b/>
      <i/>
      <sz val="10"/>
      <color rgb="FF000000"/>
      <name val="Times New Roman"/>
      <family val="1"/>
      <charset val="186"/>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9" fontId="12" fillId="0" borderId="0" applyFont="0" applyFill="0" applyBorder="0" applyAlignment="0" applyProtection="0"/>
  </cellStyleXfs>
  <cellXfs count="46">
    <xf numFmtId="0" fontId="0" fillId="0" borderId="0" xfId="0"/>
    <xf numFmtId="0" fontId="2" fillId="0" borderId="2" xfId="0" applyFont="1" applyBorder="1" applyAlignment="1">
      <alignment vertical="center" wrapText="1"/>
    </xf>
    <xf numFmtId="0" fontId="3" fillId="0" borderId="3" xfId="0" applyFont="1" applyBorder="1" applyAlignment="1">
      <alignment vertical="center" wrapText="1"/>
    </xf>
    <xf numFmtId="0" fontId="4" fillId="0" borderId="6" xfId="0" applyFont="1" applyBorder="1" applyAlignment="1">
      <alignment vertical="center" wrapText="1"/>
    </xf>
    <xf numFmtId="9" fontId="4" fillId="0" borderId="6" xfId="0" applyNumberFormat="1" applyFont="1" applyBorder="1" applyAlignment="1">
      <alignment vertical="center" wrapText="1"/>
    </xf>
    <xf numFmtId="0" fontId="6" fillId="0" borderId="0" xfId="1" applyAlignment="1">
      <alignment vertical="center"/>
    </xf>
    <xf numFmtId="0" fontId="0" fillId="0" borderId="0" xfId="0" applyAlignment="1">
      <alignment wrapText="1"/>
    </xf>
    <xf numFmtId="0" fontId="9" fillId="0" borderId="13" xfId="0" applyFont="1" applyBorder="1" applyAlignment="1">
      <alignment vertical="center" wrapText="1"/>
    </xf>
    <xf numFmtId="0" fontId="9" fillId="0" borderId="13" xfId="0" applyFont="1" applyBorder="1" applyAlignment="1">
      <alignment horizontal="justify" vertical="center" wrapText="1"/>
    </xf>
    <xf numFmtId="0" fontId="8" fillId="0" borderId="13" xfId="0" applyFont="1" applyBorder="1" applyAlignment="1">
      <alignment vertical="center" wrapText="1"/>
    </xf>
    <xf numFmtId="3" fontId="9" fillId="0" borderId="13" xfId="0" applyNumberFormat="1" applyFont="1" applyBorder="1" applyAlignment="1">
      <alignment vertical="center" wrapText="1"/>
    </xf>
    <xf numFmtId="0" fontId="0" fillId="0" borderId="13" xfId="0" applyBorder="1" applyAlignment="1">
      <alignment wrapText="1"/>
    </xf>
    <xf numFmtId="0" fontId="9" fillId="0" borderId="13" xfId="0" applyFont="1" applyBorder="1" applyAlignment="1">
      <alignment horizontal="center" vertical="center" wrapText="1"/>
    </xf>
    <xf numFmtId="0" fontId="7" fillId="0" borderId="13" xfId="0" applyFont="1" applyBorder="1" applyAlignment="1">
      <alignment horizontal="left" vertical="center" wrapText="1"/>
    </xf>
    <xf numFmtId="0" fontId="0" fillId="0" borderId="13" xfId="0" applyBorder="1"/>
    <xf numFmtId="0" fontId="0" fillId="2" borderId="0" xfId="0" applyFill="1"/>
    <xf numFmtId="0" fontId="0" fillId="3" borderId="0" xfId="0" applyFill="1"/>
    <xf numFmtId="9" fontId="8" fillId="0" borderId="13" xfId="2" applyFont="1" applyBorder="1" applyAlignment="1">
      <alignment vertical="center" wrapText="1"/>
    </xf>
    <xf numFmtId="9" fontId="9" fillId="0" borderId="13" xfId="2" applyFont="1" applyBorder="1" applyAlignment="1">
      <alignment vertical="center" wrapText="1"/>
    </xf>
    <xf numFmtId="9" fontId="0" fillId="0" borderId="0" xfId="2" applyFont="1"/>
    <xf numFmtId="0" fontId="11" fillId="0" borderId="0" xfId="0" applyFont="1"/>
    <xf numFmtId="0" fontId="9" fillId="4" borderId="13" xfId="0" applyFont="1" applyFill="1" applyBorder="1" applyAlignment="1">
      <alignment horizontal="center" vertical="center" wrapText="1"/>
    </xf>
    <xf numFmtId="9" fontId="9" fillId="4" borderId="13" xfId="2" applyFont="1" applyFill="1" applyBorder="1" applyAlignment="1">
      <alignment vertical="center" wrapText="1"/>
    </xf>
    <xf numFmtId="0" fontId="0" fillId="4" borderId="13" xfId="0" applyFill="1" applyBorder="1" applyAlignment="1">
      <alignment wrapText="1"/>
    </xf>
    <xf numFmtId="0" fontId="13" fillId="5" borderId="0" xfId="0" applyFont="1" applyFill="1"/>
    <xf numFmtId="0" fontId="0" fillId="5" borderId="0" xfId="0" applyFill="1"/>
    <xf numFmtId="0" fontId="11" fillId="5" borderId="0" xfId="0" applyFont="1" applyFill="1"/>
    <xf numFmtId="3" fontId="0" fillId="0" borderId="0" xfId="0" applyNumberFormat="1"/>
    <xf numFmtId="0" fontId="9" fillId="0" borderId="13" xfId="0" applyFont="1" applyBorder="1" applyAlignment="1">
      <alignment horizontal="justify" vertical="center" wrapText="1"/>
    </xf>
    <xf numFmtId="0" fontId="9" fillId="0" borderId="14"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C0CAD-6CAD-4D8F-AF92-AAB809579C35}">
  <dimension ref="A1:F17"/>
  <sheetViews>
    <sheetView tabSelected="1" topLeftCell="A10" workbookViewId="0">
      <selection activeCell="C17" sqref="C17:E17"/>
    </sheetView>
  </sheetViews>
  <sheetFormatPr defaultRowHeight="14.5" x14ac:dyDescent="0.35"/>
  <cols>
    <col min="1" max="1" width="45" customWidth="1"/>
    <col min="2" max="2" width="13.81640625" customWidth="1"/>
    <col min="3" max="3" width="13.81640625" style="19" customWidth="1"/>
    <col min="4" max="4" width="26.1796875" customWidth="1"/>
    <col min="5" max="5" width="48.08984375" style="6" customWidth="1"/>
  </cols>
  <sheetData>
    <row r="1" spans="1:5" ht="30.5" x14ac:dyDescent="0.35">
      <c r="A1" s="9"/>
      <c r="B1" s="9" t="s">
        <v>10</v>
      </c>
      <c r="C1" s="17" t="s">
        <v>11</v>
      </c>
      <c r="D1" s="9" t="s">
        <v>12</v>
      </c>
      <c r="E1" s="13" t="s">
        <v>9</v>
      </c>
    </row>
    <row r="2" spans="1:5" ht="87" x14ac:dyDescent="0.35">
      <c r="A2" s="7" t="s">
        <v>13</v>
      </c>
      <c r="B2" s="7"/>
      <c r="C2" s="18"/>
      <c r="D2" s="12">
        <v>1</v>
      </c>
      <c r="E2" s="11" t="s">
        <v>296</v>
      </c>
    </row>
    <row r="3" spans="1:5" ht="43.5" x14ac:dyDescent="0.35">
      <c r="A3" s="7" t="s">
        <v>14</v>
      </c>
      <c r="B3" s="10">
        <f>42300*50%</f>
        <v>21150</v>
      </c>
      <c r="C3" s="18"/>
      <c r="D3" s="12"/>
      <c r="E3" s="11" t="s">
        <v>30</v>
      </c>
    </row>
    <row r="4" spans="1:5" ht="31" x14ac:dyDescent="0.35">
      <c r="A4" s="7" t="s">
        <v>15</v>
      </c>
      <c r="B4" s="7"/>
      <c r="C4" s="18"/>
      <c r="D4" s="21">
        <v>10</v>
      </c>
      <c r="E4" s="11"/>
    </row>
    <row r="5" spans="1:5" ht="41" customHeight="1" x14ac:dyDescent="0.35">
      <c r="A5" s="7" t="s">
        <v>17</v>
      </c>
      <c r="B5" s="10">
        <f>24594/D4</f>
        <v>2459.4</v>
      </c>
      <c r="C5" s="18"/>
      <c r="D5" s="12"/>
      <c r="E5" s="11" t="s">
        <v>31</v>
      </c>
    </row>
    <row r="6" spans="1:5" ht="46.5" x14ac:dyDescent="0.35">
      <c r="A6" s="7" t="s">
        <v>18</v>
      </c>
      <c r="B6" s="7"/>
      <c r="C6" s="18">
        <f>D6/D4</f>
        <v>0.3</v>
      </c>
      <c r="D6" s="12">
        <v>3</v>
      </c>
      <c r="E6" s="11"/>
    </row>
    <row r="7" spans="1:5" ht="46.5" x14ac:dyDescent="0.35">
      <c r="A7" s="8" t="s">
        <v>19</v>
      </c>
      <c r="B7" s="7"/>
      <c r="C7" s="22">
        <f>D7/D4</f>
        <v>0.3</v>
      </c>
      <c r="D7" s="21">
        <v>3</v>
      </c>
      <c r="E7" s="11"/>
    </row>
    <row r="8" spans="1:5" ht="46.5" x14ac:dyDescent="0.35">
      <c r="A8" s="8" t="s">
        <v>20</v>
      </c>
      <c r="B8" s="7"/>
      <c r="C8" s="22">
        <f>D8/D4</f>
        <v>0.4</v>
      </c>
      <c r="D8" s="21">
        <v>4</v>
      </c>
      <c r="E8" s="11"/>
    </row>
    <row r="9" spans="1:5" ht="62" x14ac:dyDescent="0.35">
      <c r="A9" s="7" t="s">
        <v>21</v>
      </c>
      <c r="B9" s="7">
        <f>B3*C9</f>
        <v>6345</v>
      </c>
      <c r="C9" s="18">
        <f>C6</f>
        <v>0.3</v>
      </c>
      <c r="D9" s="12">
        <v>0</v>
      </c>
      <c r="E9" s="23"/>
    </row>
    <row r="10" spans="1:5" ht="77.5" x14ac:dyDescent="0.35">
      <c r="A10" s="7" t="s">
        <v>22</v>
      </c>
      <c r="B10" s="7" t="s">
        <v>16</v>
      </c>
      <c r="C10" s="18" t="s">
        <v>16</v>
      </c>
      <c r="D10" s="12" t="s">
        <v>16</v>
      </c>
      <c r="E10" s="11"/>
    </row>
    <row r="11" spans="1:5" ht="31" x14ac:dyDescent="0.35">
      <c r="A11" s="7" t="s">
        <v>23</v>
      </c>
      <c r="B11" s="7"/>
      <c r="C11" s="18" t="s">
        <v>16</v>
      </c>
      <c r="D11" s="12">
        <v>75</v>
      </c>
      <c r="E11" s="11"/>
    </row>
    <row r="12" spans="1:5" ht="31" x14ac:dyDescent="0.35">
      <c r="A12" s="7" t="s">
        <v>24</v>
      </c>
      <c r="B12" s="7"/>
      <c r="C12" s="18">
        <v>0</v>
      </c>
      <c r="D12" s="12">
        <v>0</v>
      </c>
      <c r="E12" s="11"/>
    </row>
    <row r="13" spans="1:5" ht="60" customHeight="1" x14ac:dyDescent="0.35">
      <c r="A13" s="28" t="s">
        <v>25</v>
      </c>
      <c r="B13" s="28"/>
      <c r="C13" s="29" t="s">
        <v>297</v>
      </c>
      <c r="D13" s="30"/>
      <c r="E13" s="31"/>
    </row>
    <row r="14" spans="1:5" ht="60" customHeight="1" x14ac:dyDescent="0.35">
      <c r="A14" s="28" t="s">
        <v>26</v>
      </c>
      <c r="B14" s="28"/>
      <c r="C14" s="29" t="s">
        <v>286</v>
      </c>
      <c r="D14" s="30"/>
      <c r="E14" s="31"/>
    </row>
    <row r="15" spans="1:5" ht="60" customHeight="1" x14ac:dyDescent="0.35">
      <c r="A15" s="28" t="s">
        <v>27</v>
      </c>
      <c r="B15" s="28"/>
      <c r="C15" s="29" t="s">
        <v>287</v>
      </c>
      <c r="D15" s="30"/>
      <c r="E15" s="31"/>
    </row>
    <row r="16" spans="1:5" ht="60" customHeight="1" x14ac:dyDescent="0.35">
      <c r="A16" s="28" t="s">
        <v>28</v>
      </c>
      <c r="B16" s="28"/>
      <c r="C16" s="29" t="s">
        <v>289</v>
      </c>
      <c r="D16" s="30"/>
      <c r="E16" s="31"/>
    </row>
    <row r="17" spans="1:6" ht="92.5" customHeight="1" x14ac:dyDescent="0.35">
      <c r="A17" s="28" t="s">
        <v>29</v>
      </c>
      <c r="B17" s="28"/>
      <c r="C17" s="29" t="s">
        <v>290</v>
      </c>
      <c r="D17" s="30"/>
      <c r="E17" s="31"/>
      <c r="F17" s="20"/>
    </row>
  </sheetData>
  <mergeCells count="10">
    <mergeCell ref="C13:E13"/>
    <mergeCell ref="C14:E14"/>
    <mergeCell ref="C15:E15"/>
    <mergeCell ref="C16:E16"/>
    <mergeCell ref="C17:E17"/>
    <mergeCell ref="A16:B16"/>
    <mergeCell ref="A17:B17"/>
    <mergeCell ref="A13:B13"/>
    <mergeCell ref="A14:B14"/>
    <mergeCell ref="A15:B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3015-BEF6-4A7B-B9AA-9E98460C39EB}">
  <dimension ref="A1:D13"/>
  <sheetViews>
    <sheetView workbookViewId="0">
      <selection activeCell="H13" sqref="H12:H13"/>
    </sheetView>
  </sheetViews>
  <sheetFormatPr defaultRowHeight="14.5" x14ac:dyDescent="0.35"/>
  <cols>
    <col min="1" max="1" width="27.90625" customWidth="1"/>
    <col min="2" max="2" width="12.1796875" customWidth="1"/>
    <col min="3" max="3" width="43.08984375" customWidth="1"/>
    <col min="4" max="4" width="10.54296875" customWidth="1"/>
  </cols>
  <sheetData>
    <row r="1" spans="1:4" ht="16" thickBot="1" x14ac:dyDescent="0.4">
      <c r="A1" s="32" t="s">
        <v>0</v>
      </c>
      <c r="B1" s="33"/>
      <c r="C1" s="1" t="s">
        <v>1</v>
      </c>
    </row>
    <row r="2" spans="1:4" ht="15" thickBot="1" x14ac:dyDescent="0.4">
      <c r="A2" s="34" t="s">
        <v>2</v>
      </c>
      <c r="B2" s="35"/>
      <c r="C2" s="36"/>
    </row>
    <row r="3" spans="1:4" ht="157.5" thickBot="1" x14ac:dyDescent="0.4">
      <c r="A3" s="2" t="s">
        <v>3</v>
      </c>
      <c r="B3" s="4">
        <v>0.86</v>
      </c>
      <c r="C3" s="3" t="s">
        <v>291</v>
      </c>
      <c r="D3" s="27"/>
    </row>
    <row r="4" spans="1:4" ht="66" thickBot="1" x14ac:dyDescent="0.4">
      <c r="A4" s="2" t="s">
        <v>4</v>
      </c>
      <c r="B4" s="4">
        <v>0.03</v>
      </c>
      <c r="C4" s="3" t="s">
        <v>292</v>
      </c>
      <c r="D4" s="27"/>
    </row>
    <row r="5" spans="1:4" ht="66" thickBot="1" x14ac:dyDescent="0.4">
      <c r="A5" s="2" t="s">
        <v>5</v>
      </c>
      <c r="B5" s="4">
        <v>0.01</v>
      </c>
      <c r="C5" s="3" t="s">
        <v>293</v>
      </c>
      <c r="D5" s="27"/>
    </row>
    <row r="6" spans="1:4" ht="15.5" x14ac:dyDescent="0.35">
      <c r="A6" s="37"/>
      <c r="B6" s="38"/>
      <c r="C6" s="39"/>
      <c r="D6" s="27"/>
    </row>
    <row r="7" spans="1:4" x14ac:dyDescent="0.35">
      <c r="A7" s="40" t="s">
        <v>6</v>
      </c>
      <c r="B7" s="41"/>
      <c r="C7" s="42"/>
      <c r="D7" s="27"/>
    </row>
    <row r="8" spans="1:4" ht="15" thickBot="1" x14ac:dyDescent="0.4">
      <c r="A8" s="43"/>
      <c r="B8" s="44"/>
      <c r="C8" s="45"/>
      <c r="D8" s="27"/>
    </row>
    <row r="9" spans="1:4" ht="79" thickBot="1" x14ac:dyDescent="0.4">
      <c r="A9" s="2" t="s">
        <v>7</v>
      </c>
      <c r="B9" s="4">
        <v>0.04</v>
      </c>
      <c r="C9" s="3" t="s">
        <v>294</v>
      </c>
      <c r="D9" s="27"/>
    </row>
    <row r="10" spans="1:4" ht="40" thickBot="1" x14ac:dyDescent="0.4">
      <c r="A10" s="2" t="s">
        <v>8</v>
      </c>
      <c r="B10" s="4">
        <v>0.06</v>
      </c>
      <c r="C10" s="3" t="s">
        <v>295</v>
      </c>
      <c r="D10" s="27"/>
    </row>
    <row r="11" spans="1:4" x14ac:dyDescent="0.35">
      <c r="D11" s="27"/>
    </row>
    <row r="13" spans="1:4" x14ac:dyDescent="0.35">
      <c r="A13" s="5"/>
    </row>
  </sheetData>
  <mergeCells count="5">
    <mergeCell ref="A1:B1"/>
    <mergeCell ref="A2:C2"/>
    <mergeCell ref="A6:C6"/>
    <mergeCell ref="A7:C7"/>
    <mergeCell ref="A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9CD7-51AF-44B1-8504-41809ADA93D2}">
  <sheetPr filterMode="1"/>
  <dimension ref="A1:F122"/>
  <sheetViews>
    <sheetView workbookViewId="0">
      <selection activeCell="C132" sqref="C132"/>
    </sheetView>
  </sheetViews>
  <sheetFormatPr defaultRowHeight="14.5" x14ac:dyDescent="0.35"/>
  <cols>
    <col min="1" max="1" width="5.54296875" bestFit="1" customWidth="1"/>
    <col min="2" max="2" width="16" customWidth="1"/>
    <col min="3" max="3" width="89.36328125" customWidth="1"/>
    <col min="4" max="4" width="33.81640625" customWidth="1"/>
    <col min="5" max="5" width="12.7265625" customWidth="1"/>
    <col min="6" max="6" width="51.90625" customWidth="1"/>
  </cols>
  <sheetData>
    <row r="1" spans="1:6" x14ac:dyDescent="0.35">
      <c r="A1" s="14" t="s">
        <v>288</v>
      </c>
      <c r="B1" s="14" t="s">
        <v>32</v>
      </c>
      <c r="C1" s="14" t="s">
        <v>33</v>
      </c>
      <c r="D1" s="14" t="s">
        <v>34</v>
      </c>
      <c r="E1" s="14" t="s">
        <v>35</v>
      </c>
      <c r="F1" s="14" t="s">
        <v>36</v>
      </c>
    </row>
    <row r="2" spans="1:6" hidden="1" x14ac:dyDescent="0.35">
      <c r="A2">
        <v>2021</v>
      </c>
      <c r="B2" t="s">
        <v>37</v>
      </c>
      <c r="C2" t="s">
        <v>38</v>
      </c>
      <c r="D2" t="s">
        <v>39</v>
      </c>
      <c r="E2" t="s">
        <v>40</v>
      </c>
      <c r="F2" t="s">
        <v>136</v>
      </c>
    </row>
    <row r="3" spans="1:6" hidden="1" x14ac:dyDescent="0.35">
      <c r="A3">
        <v>2021</v>
      </c>
      <c r="B3" t="s">
        <v>41</v>
      </c>
      <c r="C3" t="s">
        <v>42</v>
      </c>
      <c r="D3" t="s">
        <v>43</v>
      </c>
      <c r="E3" t="s">
        <v>40</v>
      </c>
      <c r="F3" t="s">
        <v>136</v>
      </c>
    </row>
    <row r="4" spans="1:6" hidden="1" x14ac:dyDescent="0.35">
      <c r="A4">
        <v>2021</v>
      </c>
      <c r="B4" t="s">
        <v>44</v>
      </c>
      <c r="C4" t="s">
        <v>45</v>
      </c>
      <c r="D4" t="s">
        <v>43</v>
      </c>
      <c r="E4" t="s">
        <v>40</v>
      </c>
      <c r="F4" t="s">
        <v>136</v>
      </c>
    </row>
    <row r="5" spans="1:6" hidden="1" x14ac:dyDescent="0.35">
      <c r="A5">
        <v>2021</v>
      </c>
      <c r="B5" t="s">
        <v>46</v>
      </c>
      <c r="C5" t="s">
        <v>47</v>
      </c>
      <c r="D5" t="s">
        <v>48</v>
      </c>
      <c r="E5" t="s">
        <v>40</v>
      </c>
      <c r="F5" t="s">
        <v>136</v>
      </c>
    </row>
    <row r="6" spans="1:6" ht="29" x14ac:dyDescent="0.35">
      <c r="A6">
        <v>2021</v>
      </c>
      <c r="B6" t="s">
        <v>49</v>
      </c>
      <c r="C6" t="s">
        <v>50</v>
      </c>
      <c r="D6" t="s">
        <v>51</v>
      </c>
      <c r="E6" s="24"/>
      <c r="F6" s="6" t="s">
        <v>137</v>
      </c>
    </row>
    <row r="7" spans="1:6" hidden="1" x14ac:dyDescent="0.35">
      <c r="A7">
        <v>2021</v>
      </c>
      <c r="B7" t="s">
        <v>52</v>
      </c>
      <c r="C7" t="s">
        <v>53</v>
      </c>
      <c r="D7" t="s">
        <v>54</v>
      </c>
      <c r="E7" t="s">
        <v>40</v>
      </c>
      <c r="F7" t="s">
        <v>136</v>
      </c>
    </row>
    <row r="8" spans="1:6" hidden="1" x14ac:dyDescent="0.35">
      <c r="A8">
        <v>2021</v>
      </c>
      <c r="B8" t="s">
        <v>55</v>
      </c>
      <c r="C8" t="s">
        <v>56</v>
      </c>
      <c r="D8" t="s">
        <v>39</v>
      </c>
      <c r="E8" t="s">
        <v>40</v>
      </c>
      <c r="F8" t="s">
        <v>136</v>
      </c>
    </row>
    <row r="9" spans="1:6" x14ac:dyDescent="0.35">
      <c r="A9">
        <v>2021</v>
      </c>
      <c r="B9" t="s">
        <v>57</v>
      </c>
      <c r="C9" t="s">
        <v>58</v>
      </c>
      <c r="D9" t="s">
        <v>51</v>
      </c>
      <c r="E9" s="16"/>
      <c r="F9" s="6" t="s">
        <v>59</v>
      </c>
    </row>
    <row r="10" spans="1:6" x14ac:dyDescent="0.35">
      <c r="A10">
        <v>2021</v>
      </c>
      <c r="B10" t="s">
        <v>60</v>
      </c>
      <c r="C10" t="s">
        <v>61</v>
      </c>
      <c r="D10" t="s">
        <v>51</v>
      </c>
      <c r="E10" s="16"/>
      <c r="F10" s="6" t="s">
        <v>59</v>
      </c>
    </row>
    <row r="11" spans="1:6" ht="29" x14ac:dyDescent="0.35">
      <c r="A11">
        <v>2021</v>
      </c>
      <c r="B11" t="s">
        <v>62</v>
      </c>
      <c r="C11" s="6" t="s">
        <v>63</v>
      </c>
      <c r="D11" t="s">
        <v>51</v>
      </c>
      <c r="E11" s="16"/>
      <c r="F11" s="6" t="s">
        <v>59</v>
      </c>
    </row>
    <row r="12" spans="1:6" hidden="1" x14ac:dyDescent="0.35">
      <c r="A12">
        <v>2021</v>
      </c>
      <c r="B12" t="s">
        <v>64</v>
      </c>
      <c r="C12" t="s">
        <v>65</v>
      </c>
      <c r="D12" t="s">
        <v>54</v>
      </c>
      <c r="E12" t="s">
        <v>40</v>
      </c>
      <c r="F12" t="s">
        <v>136</v>
      </c>
    </row>
    <row r="13" spans="1:6" hidden="1" x14ac:dyDescent="0.35">
      <c r="A13">
        <v>2021</v>
      </c>
      <c r="B13" t="s">
        <v>66</v>
      </c>
      <c r="C13" t="s">
        <v>67</v>
      </c>
      <c r="D13" t="s">
        <v>54</v>
      </c>
      <c r="E13" t="s">
        <v>40</v>
      </c>
      <c r="F13" t="s">
        <v>136</v>
      </c>
    </row>
    <row r="14" spans="1:6" hidden="1" x14ac:dyDescent="0.35">
      <c r="A14">
        <v>2021</v>
      </c>
      <c r="B14" t="s">
        <v>68</v>
      </c>
      <c r="C14" t="s">
        <v>69</v>
      </c>
      <c r="D14" t="s">
        <v>39</v>
      </c>
      <c r="E14" t="s">
        <v>40</v>
      </c>
      <c r="F14" t="s">
        <v>136</v>
      </c>
    </row>
    <row r="15" spans="1:6" hidden="1" x14ac:dyDescent="0.35">
      <c r="A15">
        <v>2021</v>
      </c>
      <c r="B15" t="s">
        <v>70</v>
      </c>
      <c r="C15" t="s">
        <v>71</v>
      </c>
      <c r="D15" t="s">
        <v>43</v>
      </c>
      <c r="E15" t="s">
        <v>40</v>
      </c>
      <c r="F15" t="s">
        <v>136</v>
      </c>
    </row>
    <row r="16" spans="1:6" hidden="1" x14ac:dyDescent="0.35">
      <c r="A16">
        <v>2021</v>
      </c>
      <c r="B16" t="s">
        <v>72</v>
      </c>
      <c r="C16" t="s">
        <v>73</v>
      </c>
      <c r="D16" t="s">
        <v>48</v>
      </c>
      <c r="E16" t="s">
        <v>40</v>
      </c>
      <c r="F16" t="s">
        <v>136</v>
      </c>
    </row>
    <row r="17" spans="1:6" hidden="1" x14ac:dyDescent="0.35">
      <c r="A17">
        <v>2021</v>
      </c>
      <c r="B17" t="s">
        <v>74</v>
      </c>
      <c r="C17" t="s">
        <v>75</v>
      </c>
      <c r="D17" t="s">
        <v>76</v>
      </c>
      <c r="E17" t="s">
        <v>40</v>
      </c>
      <c r="F17" t="s">
        <v>136</v>
      </c>
    </row>
    <row r="18" spans="1:6" hidden="1" x14ac:dyDescent="0.35">
      <c r="A18">
        <v>2021</v>
      </c>
      <c r="B18" t="s">
        <v>77</v>
      </c>
      <c r="C18" t="s">
        <v>78</v>
      </c>
      <c r="D18" t="s">
        <v>76</v>
      </c>
      <c r="E18" t="s">
        <v>40</v>
      </c>
      <c r="F18" t="s">
        <v>136</v>
      </c>
    </row>
    <row r="19" spans="1:6" hidden="1" x14ac:dyDescent="0.35">
      <c r="A19">
        <v>2021</v>
      </c>
      <c r="B19" t="s">
        <v>79</v>
      </c>
      <c r="C19" t="s">
        <v>80</v>
      </c>
      <c r="D19" t="s">
        <v>54</v>
      </c>
      <c r="E19" t="s">
        <v>40</v>
      </c>
      <c r="F19" t="s">
        <v>136</v>
      </c>
    </row>
    <row r="20" spans="1:6" hidden="1" x14ac:dyDescent="0.35">
      <c r="A20">
        <v>2021</v>
      </c>
      <c r="B20" t="s">
        <v>81</v>
      </c>
      <c r="C20" t="s">
        <v>82</v>
      </c>
      <c r="D20" t="s">
        <v>76</v>
      </c>
      <c r="E20" t="s">
        <v>40</v>
      </c>
      <c r="F20" t="s">
        <v>136</v>
      </c>
    </row>
    <row r="21" spans="1:6" hidden="1" x14ac:dyDescent="0.35">
      <c r="A21">
        <v>2021</v>
      </c>
      <c r="B21" t="s">
        <v>83</v>
      </c>
      <c r="C21" t="s">
        <v>84</v>
      </c>
      <c r="D21" t="s">
        <v>54</v>
      </c>
      <c r="E21" t="s">
        <v>40</v>
      </c>
      <c r="F21" t="s">
        <v>136</v>
      </c>
    </row>
    <row r="22" spans="1:6" hidden="1" x14ac:dyDescent="0.35">
      <c r="A22">
        <v>2021</v>
      </c>
      <c r="B22" t="s">
        <v>85</v>
      </c>
      <c r="C22" t="s">
        <v>86</v>
      </c>
      <c r="D22" t="s">
        <v>39</v>
      </c>
      <c r="E22" t="s">
        <v>40</v>
      </c>
      <c r="F22" t="s">
        <v>136</v>
      </c>
    </row>
    <row r="23" spans="1:6" hidden="1" x14ac:dyDescent="0.35">
      <c r="A23">
        <v>2021</v>
      </c>
      <c r="B23" t="s">
        <v>87</v>
      </c>
      <c r="C23" t="s">
        <v>88</v>
      </c>
      <c r="D23" t="s">
        <v>54</v>
      </c>
      <c r="E23" t="s">
        <v>40</v>
      </c>
      <c r="F23" t="s">
        <v>136</v>
      </c>
    </row>
    <row r="24" spans="1:6" ht="43.5" x14ac:dyDescent="0.35">
      <c r="A24">
        <v>2021</v>
      </c>
      <c r="B24" t="s">
        <v>89</v>
      </c>
      <c r="C24" t="s">
        <v>90</v>
      </c>
      <c r="D24" t="s">
        <v>51</v>
      </c>
      <c r="E24" s="15"/>
      <c r="F24" s="6" t="s">
        <v>91</v>
      </c>
    </row>
    <row r="25" spans="1:6" hidden="1" x14ac:dyDescent="0.35">
      <c r="A25">
        <v>2021</v>
      </c>
      <c r="B25" t="s">
        <v>92</v>
      </c>
      <c r="C25" t="s">
        <v>93</v>
      </c>
      <c r="D25" t="s">
        <v>54</v>
      </c>
      <c r="E25" t="s">
        <v>40</v>
      </c>
      <c r="F25" t="s">
        <v>136</v>
      </c>
    </row>
    <row r="26" spans="1:6" ht="29" x14ac:dyDescent="0.35">
      <c r="A26">
        <v>2021</v>
      </c>
      <c r="B26" t="s">
        <v>94</v>
      </c>
      <c r="C26" s="6" t="s">
        <v>95</v>
      </c>
      <c r="D26" t="s">
        <v>51</v>
      </c>
      <c r="E26" s="16"/>
      <c r="F26" s="6" t="s">
        <v>96</v>
      </c>
    </row>
    <row r="27" spans="1:6" hidden="1" x14ac:dyDescent="0.35">
      <c r="A27">
        <v>2021</v>
      </c>
      <c r="B27" t="s">
        <v>97</v>
      </c>
      <c r="C27" t="s">
        <v>98</v>
      </c>
      <c r="D27" t="s">
        <v>54</v>
      </c>
      <c r="E27" t="s">
        <v>40</v>
      </c>
      <c r="F27" t="s">
        <v>136</v>
      </c>
    </row>
    <row r="28" spans="1:6" hidden="1" x14ac:dyDescent="0.35">
      <c r="A28">
        <v>2021</v>
      </c>
      <c r="B28" t="s">
        <v>99</v>
      </c>
      <c r="C28" t="s">
        <v>100</v>
      </c>
      <c r="D28" t="s">
        <v>43</v>
      </c>
      <c r="E28" t="s">
        <v>40</v>
      </c>
      <c r="F28" t="s">
        <v>136</v>
      </c>
    </row>
    <row r="29" spans="1:6" ht="29" x14ac:dyDescent="0.35">
      <c r="A29">
        <v>2021</v>
      </c>
      <c r="B29" t="s">
        <v>101</v>
      </c>
      <c r="C29" t="s">
        <v>102</v>
      </c>
      <c r="D29" t="s">
        <v>51</v>
      </c>
      <c r="E29" s="16"/>
      <c r="F29" s="6" t="s">
        <v>103</v>
      </c>
    </row>
    <row r="30" spans="1:6" hidden="1" x14ac:dyDescent="0.35">
      <c r="A30">
        <v>2021</v>
      </c>
      <c r="B30" t="s">
        <v>104</v>
      </c>
      <c r="C30" t="s">
        <v>105</v>
      </c>
      <c r="D30" t="s">
        <v>43</v>
      </c>
      <c r="E30" t="s">
        <v>40</v>
      </c>
      <c r="F30" t="s">
        <v>136</v>
      </c>
    </row>
    <row r="31" spans="1:6" x14ac:dyDescent="0.35">
      <c r="A31">
        <v>2021</v>
      </c>
      <c r="B31" t="s">
        <v>106</v>
      </c>
      <c r="C31" t="s">
        <v>107</v>
      </c>
      <c r="D31" t="s">
        <v>51</v>
      </c>
      <c r="E31" s="25"/>
      <c r="F31" s="6" t="s">
        <v>96</v>
      </c>
    </row>
    <row r="32" spans="1:6" x14ac:dyDescent="0.35">
      <c r="A32">
        <v>2021</v>
      </c>
      <c r="B32" t="s">
        <v>108</v>
      </c>
      <c r="C32" t="s">
        <v>109</v>
      </c>
      <c r="D32" t="s">
        <v>51</v>
      </c>
      <c r="E32" s="25"/>
      <c r="F32" t="s">
        <v>110</v>
      </c>
    </row>
    <row r="33" spans="1:6" hidden="1" x14ac:dyDescent="0.35">
      <c r="A33">
        <v>2021</v>
      </c>
      <c r="B33" t="s">
        <v>111</v>
      </c>
      <c r="C33" t="s">
        <v>112</v>
      </c>
      <c r="D33" t="s">
        <v>43</v>
      </c>
      <c r="E33" t="s">
        <v>40</v>
      </c>
      <c r="F33" t="s">
        <v>136</v>
      </c>
    </row>
    <row r="34" spans="1:6" hidden="1" x14ac:dyDescent="0.35">
      <c r="A34">
        <v>2021</v>
      </c>
      <c r="B34" t="s">
        <v>113</v>
      </c>
      <c r="C34" t="s">
        <v>114</v>
      </c>
      <c r="D34" t="s">
        <v>54</v>
      </c>
      <c r="E34" t="s">
        <v>40</v>
      </c>
      <c r="F34" t="s">
        <v>136</v>
      </c>
    </row>
    <row r="35" spans="1:6" hidden="1" x14ac:dyDescent="0.35">
      <c r="A35">
        <v>2021</v>
      </c>
      <c r="B35" t="s">
        <v>115</v>
      </c>
      <c r="C35" t="s">
        <v>116</v>
      </c>
      <c r="D35" t="s">
        <v>54</v>
      </c>
      <c r="E35" t="s">
        <v>40</v>
      </c>
      <c r="F35" t="s">
        <v>136</v>
      </c>
    </row>
    <row r="36" spans="1:6" hidden="1" x14ac:dyDescent="0.35">
      <c r="A36">
        <v>2021</v>
      </c>
      <c r="B36" t="s">
        <v>117</v>
      </c>
      <c r="C36" t="s">
        <v>118</v>
      </c>
      <c r="D36" t="s">
        <v>54</v>
      </c>
      <c r="E36" t="s">
        <v>40</v>
      </c>
      <c r="F36" t="s">
        <v>136</v>
      </c>
    </row>
    <row r="37" spans="1:6" hidden="1" x14ac:dyDescent="0.35">
      <c r="A37">
        <v>2021</v>
      </c>
      <c r="B37" t="s">
        <v>119</v>
      </c>
      <c r="C37" t="s">
        <v>120</v>
      </c>
      <c r="D37" t="s">
        <v>54</v>
      </c>
      <c r="E37" t="s">
        <v>40</v>
      </c>
      <c r="F37" t="s">
        <v>136</v>
      </c>
    </row>
    <row r="38" spans="1:6" hidden="1" x14ac:dyDescent="0.35">
      <c r="A38">
        <v>2021</v>
      </c>
      <c r="B38" t="s">
        <v>121</v>
      </c>
      <c r="C38" t="s">
        <v>122</v>
      </c>
      <c r="D38" t="s">
        <v>123</v>
      </c>
      <c r="E38" t="s">
        <v>40</v>
      </c>
      <c r="F38" t="s">
        <v>136</v>
      </c>
    </row>
    <row r="39" spans="1:6" hidden="1" x14ac:dyDescent="0.35">
      <c r="A39">
        <v>2021</v>
      </c>
      <c r="B39" t="s">
        <v>124</v>
      </c>
      <c r="C39" t="s">
        <v>71</v>
      </c>
      <c r="D39" t="s">
        <v>43</v>
      </c>
      <c r="E39" t="s">
        <v>40</v>
      </c>
      <c r="F39" t="s">
        <v>136</v>
      </c>
    </row>
    <row r="40" spans="1:6" hidden="1" x14ac:dyDescent="0.35">
      <c r="A40">
        <v>2021</v>
      </c>
      <c r="B40" t="s">
        <v>125</v>
      </c>
      <c r="C40" t="s">
        <v>126</v>
      </c>
      <c r="D40" t="s">
        <v>43</v>
      </c>
      <c r="E40" t="s">
        <v>40</v>
      </c>
      <c r="F40" t="s">
        <v>136</v>
      </c>
    </row>
    <row r="41" spans="1:6" hidden="1" x14ac:dyDescent="0.35">
      <c r="A41">
        <v>2021</v>
      </c>
      <c r="B41" t="s">
        <v>127</v>
      </c>
      <c r="C41" t="s">
        <v>98</v>
      </c>
      <c r="D41" t="s">
        <v>54</v>
      </c>
      <c r="E41" t="s">
        <v>40</v>
      </c>
      <c r="F41" t="s">
        <v>136</v>
      </c>
    </row>
    <row r="42" spans="1:6" x14ac:dyDescent="0.35">
      <c r="A42">
        <v>2021</v>
      </c>
      <c r="B42" t="s">
        <v>128</v>
      </c>
      <c r="C42" t="s">
        <v>129</v>
      </c>
      <c r="D42" t="s">
        <v>51</v>
      </c>
      <c r="E42" s="15"/>
      <c r="F42" s="6" t="s">
        <v>59</v>
      </c>
    </row>
    <row r="43" spans="1:6" x14ac:dyDescent="0.35">
      <c r="A43">
        <v>2021</v>
      </c>
      <c r="B43" t="s">
        <v>130</v>
      </c>
      <c r="C43" t="s">
        <v>131</v>
      </c>
      <c r="D43" t="s">
        <v>51</v>
      </c>
      <c r="E43" s="15"/>
      <c r="F43" s="6" t="s">
        <v>96</v>
      </c>
    </row>
    <row r="44" spans="1:6" hidden="1" x14ac:dyDescent="0.35">
      <c r="A44">
        <v>2021</v>
      </c>
      <c r="B44" t="s">
        <v>132</v>
      </c>
      <c r="C44" t="s">
        <v>133</v>
      </c>
      <c r="D44" t="s">
        <v>54</v>
      </c>
      <c r="E44" t="s">
        <v>40</v>
      </c>
      <c r="F44" t="s">
        <v>136</v>
      </c>
    </row>
    <row r="45" spans="1:6" hidden="1" x14ac:dyDescent="0.35">
      <c r="A45">
        <v>2021</v>
      </c>
      <c r="B45" t="s">
        <v>134</v>
      </c>
      <c r="C45" t="s">
        <v>135</v>
      </c>
      <c r="D45" t="s">
        <v>54</v>
      </c>
      <c r="E45" t="s">
        <v>40</v>
      </c>
      <c r="F45" t="s">
        <v>136</v>
      </c>
    </row>
    <row r="46" spans="1:6" x14ac:dyDescent="0.35">
      <c r="A46">
        <v>2022</v>
      </c>
      <c r="B46" t="s">
        <v>138</v>
      </c>
      <c r="C46" t="s">
        <v>166</v>
      </c>
      <c r="D46" t="s">
        <v>51</v>
      </c>
      <c r="E46" s="25"/>
      <c r="F46" t="s">
        <v>191</v>
      </c>
    </row>
    <row r="47" spans="1:6" hidden="1" x14ac:dyDescent="0.35">
      <c r="A47">
        <v>2022</v>
      </c>
      <c r="B47" t="s">
        <v>139</v>
      </c>
      <c r="C47" t="s">
        <v>167</v>
      </c>
      <c r="D47" t="s">
        <v>43</v>
      </c>
      <c r="E47" t="s">
        <v>40</v>
      </c>
      <c r="F47" t="s">
        <v>136</v>
      </c>
    </row>
    <row r="48" spans="1:6" hidden="1" x14ac:dyDescent="0.35">
      <c r="A48">
        <v>2022</v>
      </c>
      <c r="B48" t="s">
        <v>140</v>
      </c>
      <c r="C48" t="s">
        <v>168</v>
      </c>
      <c r="D48" t="s">
        <v>43</v>
      </c>
      <c r="E48" t="s">
        <v>40</v>
      </c>
      <c r="F48" t="s">
        <v>136</v>
      </c>
    </row>
    <row r="49" spans="1:6" x14ac:dyDescent="0.35">
      <c r="A49">
        <v>2022</v>
      </c>
      <c r="B49" t="s">
        <v>141</v>
      </c>
      <c r="C49" t="s">
        <v>169</v>
      </c>
      <c r="D49" t="s">
        <v>51</v>
      </c>
      <c r="E49" s="16"/>
      <c r="F49" s="6" t="s">
        <v>96</v>
      </c>
    </row>
    <row r="50" spans="1:6" hidden="1" x14ac:dyDescent="0.35">
      <c r="A50">
        <v>2022</v>
      </c>
      <c r="B50" t="s">
        <v>142</v>
      </c>
      <c r="C50" t="s">
        <v>170</v>
      </c>
      <c r="D50" t="s">
        <v>48</v>
      </c>
      <c r="E50" t="s">
        <v>40</v>
      </c>
      <c r="F50" t="s">
        <v>136</v>
      </c>
    </row>
    <row r="51" spans="1:6" x14ac:dyDescent="0.35">
      <c r="A51">
        <v>2022</v>
      </c>
      <c r="B51" t="s">
        <v>143</v>
      </c>
      <c r="C51" t="s">
        <v>171</v>
      </c>
      <c r="D51" t="s">
        <v>51</v>
      </c>
      <c r="E51" s="16"/>
      <c r="F51" s="6" t="s">
        <v>96</v>
      </c>
    </row>
    <row r="52" spans="1:6" hidden="1" x14ac:dyDescent="0.35">
      <c r="A52">
        <v>2022</v>
      </c>
      <c r="B52" t="s">
        <v>144</v>
      </c>
      <c r="C52" t="s">
        <v>172</v>
      </c>
      <c r="D52" t="s">
        <v>39</v>
      </c>
      <c r="E52" t="s">
        <v>40</v>
      </c>
      <c r="F52" t="s">
        <v>136</v>
      </c>
    </row>
    <row r="53" spans="1:6" hidden="1" x14ac:dyDescent="0.35">
      <c r="A53">
        <v>2022</v>
      </c>
      <c r="B53" t="s">
        <v>145</v>
      </c>
      <c r="C53" t="s">
        <v>173</v>
      </c>
      <c r="D53" t="s">
        <v>43</v>
      </c>
      <c r="E53" t="s">
        <v>40</v>
      </c>
      <c r="F53" t="s">
        <v>136</v>
      </c>
    </row>
    <row r="54" spans="1:6" hidden="1" x14ac:dyDescent="0.35">
      <c r="A54">
        <v>2022</v>
      </c>
      <c r="B54" t="s">
        <v>146</v>
      </c>
      <c r="C54" t="s">
        <v>174</v>
      </c>
      <c r="D54" t="s">
        <v>54</v>
      </c>
      <c r="E54" t="s">
        <v>40</v>
      </c>
      <c r="F54" t="s">
        <v>136</v>
      </c>
    </row>
    <row r="55" spans="1:6" hidden="1" x14ac:dyDescent="0.35">
      <c r="A55">
        <v>2022</v>
      </c>
      <c r="B55" t="s">
        <v>147</v>
      </c>
      <c r="C55" t="s">
        <v>175</v>
      </c>
      <c r="D55" t="s">
        <v>54</v>
      </c>
      <c r="E55" t="s">
        <v>40</v>
      </c>
      <c r="F55" t="s">
        <v>136</v>
      </c>
    </row>
    <row r="56" spans="1:6" hidden="1" x14ac:dyDescent="0.35">
      <c r="A56">
        <v>2022</v>
      </c>
      <c r="B56" t="s">
        <v>148</v>
      </c>
      <c r="C56" t="s">
        <v>176</v>
      </c>
      <c r="D56" t="s">
        <v>54</v>
      </c>
      <c r="E56" t="s">
        <v>40</v>
      </c>
      <c r="F56" t="s">
        <v>136</v>
      </c>
    </row>
    <row r="57" spans="1:6" x14ac:dyDescent="0.35">
      <c r="A57">
        <v>2022</v>
      </c>
      <c r="B57" t="s">
        <v>149</v>
      </c>
      <c r="C57" t="s">
        <v>177</v>
      </c>
      <c r="D57" t="s">
        <v>51</v>
      </c>
      <c r="E57" s="16"/>
      <c r="F57" s="6" t="s">
        <v>96</v>
      </c>
    </row>
    <row r="58" spans="1:6" hidden="1" x14ac:dyDescent="0.35">
      <c r="A58">
        <v>2022</v>
      </c>
      <c r="B58" t="s">
        <v>150</v>
      </c>
      <c r="C58" t="s">
        <v>135</v>
      </c>
      <c r="D58" t="s">
        <v>54</v>
      </c>
      <c r="E58" t="s">
        <v>40</v>
      </c>
      <c r="F58" t="s">
        <v>136</v>
      </c>
    </row>
    <row r="59" spans="1:6" hidden="1" x14ac:dyDescent="0.35">
      <c r="A59">
        <v>2022</v>
      </c>
      <c r="B59" t="s">
        <v>151</v>
      </c>
      <c r="C59" t="s">
        <v>120</v>
      </c>
      <c r="D59" t="s">
        <v>54</v>
      </c>
      <c r="E59" t="s">
        <v>40</v>
      </c>
      <c r="F59" t="s">
        <v>136</v>
      </c>
    </row>
    <row r="60" spans="1:6" x14ac:dyDescent="0.35">
      <c r="A60">
        <v>2022</v>
      </c>
      <c r="B60" t="s">
        <v>152</v>
      </c>
      <c r="C60" t="s">
        <v>178</v>
      </c>
      <c r="D60" t="s">
        <v>51</v>
      </c>
      <c r="E60" s="25"/>
      <c r="F60" s="6" t="s">
        <v>96</v>
      </c>
    </row>
    <row r="61" spans="1:6" ht="43.5" x14ac:dyDescent="0.35">
      <c r="A61">
        <v>2022</v>
      </c>
      <c r="B61" t="s">
        <v>153</v>
      </c>
      <c r="C61" t="s">
        <v>179</v>
      </c>
      <c r="D61" t="s">
        <v>51</v>
      </c>
      <c r="E61" s="16"/>
      <c r="F61" s="6" t="s">
        <v>192</v>
      </c>
    </row>
    <row r="62" spans="1:6" x14ac:dyDescent="0.35">
      <c r="A62">
        <v>2022</v>
      </c>
      <c r="B62" t="s">
        <v>154</v>
      </c>
      <c r="C62" t="s">
        <v>180</v>
      </c>
      <c r="D62" t="s">
        <v>51</v>
      </c>
      <c r="E62" s="16"/>
      <c r="F62" s="6" t="s">
        <v>96</v>
      </c>
    </row>
    <row r="63" spans="1:6" hidden="1" x14ac:dyDescent="0.35">
      <c r="A63">
        <v>2022</v>
      </c>
      <c r="B63" t="s">
        <v>155</v>
      </c>
      <c r="C63" t="s">
        <v>181</v>
      </c>
      <c r="D63" t="s">
        <v>54</v>
      </c>
      <c r="E63" t="s">
        <v>40</v>
      </c>
      <c r="F63" t="s">
        <v>136</v>
      </c>
    </row>
    <row r="64" spans="1:6" hidden="1" x14ac:dyDescent="0.35">
      <c r="A64">
        <v>2022</v>
      </c>
      <c r="B64" t="s">
        <v>156</v>
      </c>
      <c r="C64" t="s">
        <v>182</v>
      </c>
      <c r="D64" t="s">
        <v>76</v>
      </c>
      <c r="E64" t="s">
        <v>40</v>
      </c>
      <c r="F64" t="s">
        <v>136</v>
      </c>
    </row>
    <row r="65" spans="1:6" hidden="1" x14ac:dyDescent="0.35">
      <c r="A65">
        <v>2022</v>
      </c>
      <c r="B65" t="s">
        <v>157</v>
      </c>
      <c r="C65" t="s">
        <v>88</v>
      </c>
      <c r="D65" t="s">
        <v>54</v>
      </c>
      <c r="E65" t="s">
        <v>40</v>
      </c>
      <c r="F65" t="s">
        <v>136</v>
      </c>
    </row>
    <row r="66" spans="1:6" hidden="1" x14ac:dyDescent="0.35">
      <c r="A66">
        <v>2022</v>
      </c>
      <c r="B66" t="s">
        <v>158</v>
      </c>
      <c r="C66" t="s">
        <v>183</v>
      </c>
      <c r="D66" t="s">
        <v>76</v>
      </c>
      <c r="E66" t="s">
        <v>40</v>
      </c>
      <c r="F66" t="s">
        <v>136</v>
      </c>
    </row>
    <row r="67" spans="1:6" ht="43.5" x14ac:dyDescent="0.35">
      <c r="A67">
        <v>2022</v>
      </c>
      <c r="B67" t="s">
        <v>159</v>
      </c>
      <c r="C67" t="s">
        <v>184</v>
      </c>
      <c r="D67" t="s">
        <v>51</v>
      </c>
      <c r="E67" s="15"/>
      <c r="F67" s="6" t="s">
        <v>193</v>
      </c>
    </row>
    <row r="68" spans="1:6" hidden="1" x14ac:dyDescent="0.35">
      <c r="A68">
        <v>2022</v>
      </c>
      <c r="B68" t="s">
        <v>160</v>
      </c>
      <c r="C68" t="s">
        <v>185</v>
      </c>
      <c r="D68" t="s">
        <v>43</v>
      </c>
      <c r="E68" t="s">
        <v>40</v>
      </c>
      <c r="F68" t="s">
        <v>136</v>
      </c>
    </row>
    <row r="69" spans="1:6" hidden="1" x14ac:dyDescent="0.35">
      <c r="A69">
        <v>2022</v>
      </c>
      <c r="B69" t="s">
        <v>161</v>
      </c>
      <c r="C69" t="s">
        <v>186</v>
      </c>
      <c r="D69" t="s">
        <v>43</v>
      </c>
      <c r="E69" t="s">
        <v>40</v>
      </c>
      <c r="F69" t="s">
        <v>136</v>
      </c>
    </row>
    <row r="70" spans="1:6" hidden="1" x14ac:dyDescent="0.35">
      <c r="A70">
        <v>2022</v>
      </c>
      <c r="B70" t="s">
        <v>162</v>
      </c>
      <c r="C70" t="s">
        <v>187</v>
      </c>
      <c r="D70" t="s">
        <v>54</v>
      </c>
      <c r="E70" t="s">
        <v>40</v>
      </c>
      <c r="F70" t="s">
        <v>136</v>
      </c>
    </row>
    <row r="71" spans="1:6" hidden="1" x14ac:dyDescent="0.35">
      <c r="A71">
        <v>2022</v>
      </c>
      <c r="B71" t="s">
        <v>163</v>
      </c>
      <c r="C71" t="s">
        <v>188</v>
      </c>
      <c r="D71" t="s">
        <v>76</v>
      </c>
      <c r="E71" t="s">
        <v>40</v>
      </c>
      <c r="F71" t="s">
        <v>136</v>
      </c>
    </row>
    <row r="72" spans="1:6" x14ac:dyDescent="0.35">
      <c r="A72">
        <v>2022</v>
      </c>
      <c r="B72" t="s">
        <v>164</v>
      </c>
      <c r="C72" t="s">
        <v>189</v>
      </c>
      <c r="D72" t="s">
        <v>51</v>
      </c>
      <c r="E72" s="15"/>
      <c r="F72" s="6" t="s">
        <v>96</v>
      </c>
    </row>
    <row r="73" spans="1:6" hidden="1" x14ac:dyDescent="0.35">
      <c r="A73">
        <v>2022</v>
      </c>
      <c r="B73" t="s">
        <v>165</v>
      </c>
      <c r="C73" t="s">
        <v>190</v>
      </c>
      <c r="D73" t="s">
        <v>54</v>
      </c>
      <c r="E73" t="s">
        <v>40</v>
      </c>
      <c r="F73" t="s">
        <v>136</v>
      </c>
    </row>
    <row r="74" spans="1:6" hidden="1" x14ac:dyDescent="0.35">
      <c r="A74">
        <v>2023</v>
      </c>
      <c r="B74" t="s">
        <v>194</v>
      </c>
      <c r="C74" t="s">
        <v>243</v>
      </c>
      <c r="D74" t="s">
        <v>283</v>
      </c>
      <c r="E74" t="s">
        <v>40</v>
      </c>
      <c r="F74" t="s">
        <v>136</v>
      </c>
    </row>
    <row r="75" spans="1:6" hidden="1" x14ac:dyDescent="0.35">
      <c r="A75">
        <v>2023</v>
      </c>
      <c r="B75" t="s">
        <v>195</v>
      </c>
      <c r="C75" t="s">
        <v>244</v>
      </c>
      <c r="D75" t="s">
        <v>43</v>
      </c>
      <c r="E75" t="s">
        <v>40</v>
      </c>
      <c r="F75" t="s">
        <v>136</v>
      </c>
    </row>
    <row r="76" spans="1:6" hidden="1" x14ac:dyDescent="0.35">
      <c r="A76">
        <v>2023</v>
      </c>
      <c r="B76" t="s">
        <v>196</v>
      </c>
      <c r="C76" t="s">
        <v>245</v>
      </c>
      <c r="D76" t="s">
        <v>284</v>
      </c>
      <c r="E76" t="s">
        <v>40</v>
      </c>
      <c r="F76" t="s">
        <v>136</v>
      </c>
    </row>
    <row r="77" spans="1:6" hidden="1" x14ac:dyDescent="0.35">
      <c r="A77">
        <v>2023</v>
      </c>
      <c r="B77" t="s">
        <v>197</v>
      </c>
      <c r="C77" t="s">
        <v>246</v>
      </c>
      <c r="D77" t="s">
        <v>76</v>
      </c>
      <c r="E77" t="s">
        <v>40</v>
      </c>
      <c r="F77" t="s">
        <v>136</v>
      </c>
    </row>
    <row r="78" spans="1:6" hidden="1" x14ac:dyDescent="0.35">
      <c r="A78">
        <v>2023</v>
      </c>
      <c r="B78" t="s">
        <v>198</v>
      </c>
      <c r="C78" t="s">
        <v>247</v>
      </c>
      <c r="D78" t="s">
        <v>54</v>
      </c>
      <c r="E78" t="s">
        <v>40</v>
      </c>
      <c r="F78" t="s">
        <v>136</v>
      </c>
    </row>
    <row r="79" spans="1:6" hidden="1" x14ac:dyDescent="0.35">
      <c r="A79">
        <v>2023</v>
      </c>
      <c r="B79" t="s">
        <v>199</v>
      </c>
      <c r="C79" t="s">
        <v>248</v>
      </c>
      <c r="D79" t="s">
        <v>43</v>
      </c>
      <c r="E79" t="s">
        <v>40</v>
      </c>
      <c r="F79" t="s">
        <v>136</v>
      </c>
    </row>
    <row r="80" spans="1:6" hidden="1" x14ac:dyDescent="0.35">
      <c r="A80">
        <v>2023</v>
      </c>
      <c r="B80" t="s">
        <v>200</v>
      </c>
      <c r="C80" t="s">
        <v>249</v>
      </c>
      <c r="D80" t="s">
        <v>54</v>
      </c>
      <c r="E80" t="s">
        <v>40</v>
      </c>
      <c r="F80" t="s">
        <v>136</v>
      </c>
    </row>
    <row r="81" spans="1:6" hidden="1" x14ac:dyDescent="0.35">
      <c r="A81">
        <v>2023</v>
      </c>
      <c r="B81" t="s">
        <v>201</v>
      </c>
      <c r="C81" t="s">
        <v>250</v>
      </c>
      <c r="D81" t="s">
        <v>39</v>
      </c>
      <c r="E81" t="s">
        <v>40</v>
      </c>
      <c r="F81" t="s">
        <v>136</v>
      </c>
    </row>
    <row r="82" spans="1:6" hidden="1" x14ac:dyDescent="0.35">
      <c r="A82">
        <v>2023</v>
      </c>
      <c r="B82" t="s">
        <v>202</v>
      </c>
      <c r="C82" t="s">
        <v>251</v>
      </c>
      <c r="D82" t="s">
        <v>54</v>
      </c>
      <c r="E82" t="s">
        <v>40</v>
      </c>
      <c r="F82" t="s">
        <v>136</v>
      </c>
    </row>
    <row r="83" spans="1:6" hidden="1" x14ac:dyDescent="0.35">
      <c r="A83">
        <v>2023</v>
      </c>
      <c r="B83" t="s">
        <v>203</v>
      </c>
      <c r="C83" t="s">
        <v>252</v>
      </c>
      <c r="D83" t="s">
        <v>284</v>
      </c>
      <c r="E83" t="s">
        <v>40</v>
      </c>
      <c r="F83" t="s">
        <v>136</v>
      </c>
    </row>
    <row r="84" spans="1:6" hidden="1" x14ac:dyDescent="0.35">
      <c r="A84">
        <v>2023</v>
      </c>
      <c r="B84" t="s">
        <v>204</v>
      </c>
      <c r="C84" t="s">
        <v>253</v>
      </c>
      <c r="D84" t="s">
        <v>39</v>
      </c>
      <c r="E84" t="s">
        <v>40</v>
      </c>
      <c r="F84" t="s">
        <v>136</v>
      </c>
    </row>
    <row r="85" spans="1:6" hidden="1" x14ac:dyDescent="0.35">
      <c r="A85">
        <v>2023</v>
      </c>
      <c r="B85" t="s">
        <v>205</v>
      </c>
      <c r="C85" t="s">
        <v>254</v>
      </c>
      <c r="D85" t="s">
        <v>283</v>
      </c>
      <c r="E85" t="s">
        <v>40</v>
      </c>
      <c r="F85" t="s">
        <v>136</v>
      </c>
    </row>
    <row r="86" spans="1:6" hidden="1" x14ac:dyDescent="0.35">
      <c r="A86">
        <v>2023</v>
      </c>
      <c r="B86" t="s">
        <v>206</v>
      </c>
      <c r="C86" t="s">
        <v>255</v>
      </c>
      <c r="D86" t="s">
        <v>283</v>
      </c>
      <c r="E86" t="s">
        <v>40</v>
      </c>
      <c r="F86" t="s">
        <v>136</v>
      </c>
    </row>
    <row r="87" spans="1:6" hidden="1" x14ac:dyDescent="0.35">
      <c r="A87">
        <v>2023</v>
      </c>
      <c r="B87" t="s">
        <v>207</v>
      </c>
      <c r="C87" t="s">
        <v>256</v>
      </c>
      <c r="D87" t="s">
        <v>54</v>
      </c>
      <c r="E87" t="s">
        <v>40</v>
      </c>
      <c r="F87" t="s">
        <v>136</v>
      </c>
    </row>
    <row r="88" spans="1:6" hidden="1" x14ac:dyDescent="0.35">
      <c r="A88">
        <v>2023</v>
      </c>
      <c r="B88" t="s">
        <v>208</v>
      </c>
      <c r="C88" t="s">
        <v>257</v>
      </c>
      <c r="D88" t="s">
        <v>76</v>
      </c>
      <c r="E88" t="s">
        <v>40</v>
      </c>
      <c r="F88" t="s">
        <v>136</v>
      </c>
    </row>
    <row r="89" spans="1:6" hidden="1" x14ac:dyDescent="0.35">
      <c r="A89">
        <v>2023</v>
      </c>
      <c r="B89" t="s">
        <v>209</v>
      </c>
      <c r="C89" t="s">
        <v>116</v>
      </c>
      <c r="D89" t="s">
        <v>54</v>
      </c>
      <c r="E89" t="s">
        <v>40</v>
      </c>
      <c r="F89" t="s">
        <v>136</v>
      </c>
    </row>
    <row r="90" spans="1:6" x14ac:dyDescent="0.35">
      <c r="A90">
        <v>2023</v>
      </c>
      <c r="B90" t="s">
        <v>210</v>
      </c>
      <c r="C90" t="s">
        <v>258</v>
      </c>
      <c r="D90" t="s">
        <v>51</v>
      </c>
      <c r="E90" s="26"/>
      <c r="F90" t="s">
        <v>96</v>
      </c>
    </row>
    <row r="91" spans="1:6" x14ac:dyDescent="0.35">
      <c r="A91">
        <v>2023</v>
      </c>
      <c r="B91" t="s">
        <v>211</v>
      </c>
      <c r="C91" t="s">
        <v>259</v>
      </c>
      <c r="D91" t="s">
        <v>51</v>
      </c>
      <c r="E91" s="15"/>
      <c r="F91" t="s">
        <v>96</v>
      </c>
    </row>
    <row r="92" spans="1:6" hidden="1" x14ac:dyDescent="0.35">
      <c r="A92">
        <v>2023</v>
      </c>
      <c r="B92" t="s">
        <v>212</v>
      </c>
      <c r="C92" t="s">
        <v>67</v>
      </c>
      <c r="D92" t="s">
        <v>54</v>
      </c>
      <c r="E92" t="s">
        <v>40</v>
      </c>
      <c r="F92" t="s">
        <v>136</v>
      </c>
    </row>
    <row r="93" spans="1:6" hidden="1" x14ac:dyDescent="0.35">
      <c r="A93">
        <v>2023</v>
      </c>
      <c r="B93" t="s">
        <v>213</v>
      </c>
      <c r="C93" t="s">
        <v>173</v>
      </c>
      <c r="D93" t="s">
        <v>43</v>
      </c>
      <c r="E93" t="s">
        <v>40</v>
      </c>
      <c r="F93" t="s">
        <v>136</v>
      </c>
    </row>
    <row r="94" spans="1:6" hidden="1" x14ac:dyDescent="0.35">
      <c r="A94">
        <v>2023</v>
      </c>
      <c r="B94" t="s">
        <v>214</v>
      </c>
      <c r="C94" t="s">
        <v>56</v>
      </c>
      <c r="D94" t="s">
        <v>39</v>
      </c>
      <c r="E94" t="s">
        <v>40</v>
      </c>
      <c r="F94" t="s">
        <v>136</v>
      </c>
    </row>
    <row r="95" spans="1:6" hidden="1" x14ac:dyDescent="0.35">
      <c r="A95">
        <v>2023</v>
      </c>
      <c r="B95" t="s">
        <v>215</v>
      </c>
      <c r="C95" t="s">
        <v>260</v>
      </c>
      <c r="D95" t="s">
        <v>283</v>
      </c>
      <c r="E95" t="s">
        <v>40</v>
      </c>
      <c r="F95" t="s">
        <v>136</v>
      </c>
    </row>
    <row r="96" spans="1:6" hidden="1" x14ac:dyDescent="0.35">
      <c r="A96">
        <v>2023</v>
      </c>
      <c r="B96" t="s">
        <v>216</v>
      </c>
      <c r="C96" t="s">
        <v>84</v>
      </c>
      <c r="D96" t="s">
        <v>54</v>
      </c>
      <c r="E96" t="s">
        <v>40</v>
      </c>
      <c r="F96" t="s">
        <v>136</v>
      </c>
    </row>
    <row r="97" spans="1:6" hidden="1" x14ac:dyDescent="0.35">
      <c r="A97">
        <v>2023</v>
      </c>
      <c r="B97" t="s">
        <v>217</v>
      </c>
      <c r="C97" t="s">
        <v>261</v>
      </c>
      <c r="D97" t="s">
        <v>43</v>
      </c>
      <c r="E97" t="s">
        <v>40</v>
      </c>
      <c r="F97" t="s">
        <v>136</v>
      </c>
    </row>
    <row r="98" spans="1:6" hidden="1" x14ac:dyDescent="0.35">
      <c r="A98">
        <v>2023</v>
      </c>
      <c r="B98" t="s">
        <v>218</v>
      </c>
      <c r="C98" t="s">
        <v>262</v>
      </c>
      <c r="D98" t="s">
        <v>54</v>
      </c>
      <c r="E98" t="s">
        <v>40</v>
      </c>
      <c r="F98" t="s">
        <v>136</v>
      </c>
    </row>
    <row r="99" spans="1:6" hidden="1" x14ac:dyDescent="0.35">
      <c r="A99">
        <v>2023</v>
      </c>
      <c r="B99" t="s">
        <v>219</v>
      </c>
      <c r="C99" t="s">
        <v>167</v>
      </c>
      <c r="D99" t="s">
        <v>43</v>
      </c>
      <c r="E99" t="s">
        <v>40</v>
      </c>
      <c r="F99" t="s">
        <v>136</v>
      </c>
    </row>
    <row r="100" spans="1:6" hidden="1" x14ac:dyDescent="0.35">
      <c r="A100">
        <v>2023</v>
      </c>
      <c r="B100" t="s">
        <v>220</v>
      </c>
      <c r="C100" t="s">
        <v>80</v>
      </c>
      <c r="D100" t="s">
        <v>54</v>
      </c>
      <c r="E100" t="s">
        <v>40</v>
      </c>
      <c r="F100" t="s">
        <v>136</v>
      </c>
    </row>
    <row r="101" spans="1:6" hidden="1" x14ac:dyDescent="0.35">
      <c r="A101">
        <v>2023</v>
      </c>
      <c r="B101" t="s">
        <v>221</v>
      </c>
      <c r="C101" t="s">
        <v>263</v>
      </c>
      <c r="D101" t="s">
        <v>284</v>
      </c>
      <c r="E101" t="s">
        <v>40</v>
      </c>
      <c r="F101" t="s">
        <v>136</v>
      </c>
    </row>
    <row r="102" spans="1:6" ht="29" x14ac:dyDescent="0.35">
      <c r="A102">
        <v>2023</v>
      </c>
      <c r="B102" t="s">
        <v>222</v>
      </c>
      <c r="C102" t="s">
        <v>264</v>
      </c>
      <c r="D102" t="s">
        <v>51</v>
      </c>
      <c r="E102" s="16"/>
      <c r="F102" s="6" t="s">
        <v>285</v>
      </c>
    </row>
    <row r="103" spans="1:6" hidden="1" x14ac:dyDescent="0.35">
      <c r="A103">
        <v>2023</v>
      </c>
      <c r="B103" t="s">
        <v>223</v>
      </c>
      <c r="C103" t="s">
        <v>265</v>
      </c>
      <c r="D103" t="s">
        <v>43</v>
      </c>
      <c r="E103" t="s">
        <v>40</v>
      </c>
      <c r="F103" t="s">
        <v>136</v>
      </c>
    </row>
    <row r="104" spans="1:6" hidden="1" x14ac:dyDescent="0.35">
      <c r="A104">
        <v>2023</v>
      </c>
      <c r="B104" t="s">
        <v>224</v>
      </c>
      <c r="C104" t="s">
        <v>266</v>
      </c>
      <c r="D104" t="s">
        <v>284</v>
      </c>
      <c r="E104" t="s">
        <v>40</v>
      </c>
      <c r="F104" t="s">
        <v>136</v>
      </c>
    </row>
    <row r="105" spans="1:6" hidden="1" x14ac:dyDescent="0.35">
      <c r="A105">
        <v>2023</v>
      </c>
      <c r="B105" t="s">
        <v>225</v>
      </c>
      <c r="C105" t="s">
        <v>267</v>
      </c>
      <c r="D105" t="s">
        <v>54</v>
      </c>
      <c r="E105" t="s">
        <v>40</v>
      </c>
      <c r="F105" t="s">
        <v>136</v>
      </c>
    </row>
    <row r="106" spans="1:6" x14ac:dyDescent="0.35">
      <c r="A106">
        <v>2023</v>
      </c>
      <c r="B106" t="s">
        <v>226</v>
      </c>
      <c r="C106" t="s">
        <v>268</v>
      </c>
      <c r="D106" t="s">
        <v>51</v>
      </c>
      <c r="E106" s="15"/>
      <c r="F106" t="s">
        <v>96</v>
      </c>
    </row>
    <row r="107" spans="1:6" hidden="1" x14ac:dyDescent="0.35">
      <c r="A107">
        <v>2023</v>
      </c>
      <c r="B107" t="s">
        <v>227</v>
      </c>
      <c r="C107" t="s">
        <v>269</v>
      </c>
      <c r="D107" t="s">
        <v>283</v>
      </c>
      <c r="E107" t="s">
        <v>40</v>
      </c>
      <c r="F107" t="s">
        <v>136</v>
      </c>
    </row>
    <row r="108" spans="1:6" x14ac:dyDescent="0.35">
      <c r="A108">
        <v>2023</v>
      </c>
      <c r="B108" t="s">
        <v>228</v>
      </c>
      <c r="C108" t="s">
        <v>270</v>
      </c>
      <c r="D108" t="s">
        <v>51</v>
      </c>
      <c r="E108" s="25"/>
      <c r="F108" t="s">
        <v>96</v>
      </c>
    </row>
    <row r="109" spans="1:6" hidden="1" x14ac:dyDescent="0.35">
      <c r="A109">
        <v>2023</v>
      </c>
      <c r="B109" t="s">
        <v>229</v>
      </c>
      <c r="C109" t="s">
        <v>271</v>
      </c>
      <c r="D109" t="s">
        <v>43</v>
      </c>
      <c r="E109" t="s">
        <v>40</v>
      </c>
      <c r="F109" t="s">
        <v>136</v>
      </c>
    </row>
    <row r="110" spans="1:6" hidden="1" x14ac:dyDescent="0.35">
      <c r="A110">
        <v>2023</v>
      </c>
      <c r="B110" t="s">
        <v>230</v>
      </c>
      <c r="C110" t="s">
        <v>272</v>
      </c>
      <c r="D110" t="s">
        <v>43</v>
      </c>
      <c r="E110" t="s">
        <v>40</v>
      </c>
      <c r="F110" t="s">
        <v>136</v>
      </c>
    </row>
    <row r="111" spans="1:6" hidden="1" x14ac:dyDescent="0.35">
      <c r="A111">
        <v>2023</v>
      </c>
      <c r="B111" t="s">
        <v>231</v>
      </c>
      <c r="C111" t="s">
        <v>273</v>
      </c>
      <c r="D111" t="s">
        <v>54</v>
      </c>
      <c r="E111" t="s">
        <v>40</v>
      </c>
      <c r="F111" t="s">
        <v>136</v>
      </c>
    </row>
    <row r="112" spans="1:6" hidden="1" x14ac:dyDescent="0.35">
      <c r="A112">
        <v>2023</v>
      </c>
      <c r="B112" t="s">
        <v>232</v>
      </c>
      <c r="C112" t="s">
        <v>274</v>
      </c>
      <c r="D112" t="s">
        <v>54</v>
      </c>
      <c r="E112" t="s">
        <v>40</v>
      </c>
      <c r="F112" t="s">
        <v>136</v>
      </c>
    </row>
    <row r="113" spans="1:6" x14ac:dyDescent="0.35">
      <c r="A113">
        <v>2023</v>
      </c>
      <c r="B113" t="s">
        <v>233</v>
      </c>
      <c r="C113" t="s">
        <v>275</v>
      </c>
      <c r="D113" t="s">
        <v>51</v>
      </c>
      <c r="E113" s="15"/>
      <c r="F113" t="s">
        <v>96</v>
      </c>
    </row>
    <row r="114" spans="1:6" hidden="1" x14ac:dyDescent="0.35">
      <c r="A114">
        <v>2023</v>
      </c>
      <c r="B114" t="s">
        <v>234</v>
      </c>
      <c r="C114" t="s">
        <v>276</v>
      </c>
      <c r="D114" t="s">
        <v>43</v>
      </c>
      <c r="E114" t="s">
        <v>40</v>
      </c>
      <c r="F114" t="s">
        <v>136</v>
      </c>
    </row>
    <row r="115" spans="1:6" hidden="1" x14ac:dyDescent="0.35">
      <c r="A115">
        <v>2023</v>
      </c>
      <c r="B115" t="s">
        <v>235</v>
      </c>
      <c r="C115" t="s">
        <v>277</v>
      </c>
      <c r="D115" t="s">
        <v>54</v>
      </c>
      <c r="E115" t="s">
        <v>40</v>
      </c>
      <c r="F115" t="s">
        <v>136</v>
      </c>
    </row>
    <row r="116" spans="1:6" x14ac:dyDescent="0.35">
      <c r="A116">
        <v>2023</v>
      </c>
      <c r="B116" t="s">
        <v>236</v>
      </c>
      <c r="C116" t="s">
        <v>278</v>
      </c>
      <c r="D116" t="s">
        <v>51</v>
      </c>
      <c r="E116" s="25"/>
      <c r="F116" t="s">
        <v>103</v>
      </c>
    </row>
    <row r="117" spans="1:6" hidden="1" x14ac:dyDescent="0.35">
      <c r="A117">
        <v>2023</v>
      </c>
      <c r="B117" t="s">
        <v>237</v>
      </c>
      <c r="C117" t="s">
        <v>122</v>
      </c>
      <c r="D117" t="s">
        <v>123</v>
      </c>
      <c r="E117" t="s">
        <v>40</v>
      </c>
      <c r="F117" t="s">
        <v>136</v>
      </c>
    </row>
    <row r="118" spans="1:6" hidden="1" x14ac:dyDescent="0.35">
      <c r="A118">
        <v>2023</v>
      </c>
      <c r="B118" t="s">
        <v>238</v>
      </c>
      <c r="C118" t="s">
        <v>279</v>
      </c>
      <c r="D118" t="s">
        <v>284</v>
      </c>
      <c r="E118" t="s">
        <v>40</v>
      </c>
      <c r="F118" t="s">
        <v>136</v>
      </c>
    </row>
    <row r="119" spans="1:6" x14ac:dyDescent="0.35">
      <c r="A119">
        <v>2023</v>
      </c>
      <c r="B119" t="s">
        <v>239</v>
      </c>
      <c r="C119" t="s">
        <v>280</v>
      </c>
      <c r="D119" t="s">
        <v>51</v>
      </c>
      <c r="E119" s="15"/>
      <c r="F119" t="s">
        <v>96</v>
      </c>
    </row>
    <row r="120" spans="1:6" hidden="1" x14ac:dyDescent="0.35">
      <c r="A120">
        <v>2023</v>
      </c>
      <c r="B120" t="s">
        <v>240</v>
      </c>
      <c r="C120" t="s">
        <v>261</v>
      </c>
      <c r="D120" t="s">
        <v>43</v>
      </c>
      <c r="E120" t="s">
        <v>40</v>
      </c>
      <c r="F120" t="s">
        <v>136</v>
      </c>
    </row>
    <row r="121" spans="1:6" x14ac:dyDescent="0.35">
      <c r="A121">
        <v>2023</v>
      </c>
      <c r="B121" t="s">
        <v>241</v>
      </c>
      <c r="C121" t="s">
        <v>281</v>
      </c>
      <c r="D121" t="s">
        <v>51</v>
      </c>
      <c r="E121" s="16"/>
      <c r="F121" t="s">
        <v>96</v>
      </c>
    </row>
    <row r="122" spans="1:6" x14ac:dyDescent="0.35">
      <c r="A122">
        <v>2023</v>
      </c>
      <c r="B122" t="s">
        <v>242</v>
      </c>
      <c r="C122" t="s">
        <v>282</v>
      </c>
      <c r="D122" t="s">
        <v>51</v>
      </c>
      <c r="E122" s="16"/>
      <c r="F122" t="s">
        <v>96</v>
      </c>
    </row>
  </sheetData>
  <autoFilter ref="B1:F122" xr:uid="{78EA9CD7-51AF-44B1-8504-41809ADA93D2}">
    <filterColumn colId="2">
      <filters>
        <filter val="Sisekaitseakadeemia (70004465)"/>
      </filters>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Tabel</vt:lpstr>
      <vt:lpstr>Hanke teenus</vt:lpstr>
      <vt:lpstr>2021,2022,2023 RH</vt:lpstr>
      <vt:lpstr>'Hanke teenus'!_ftn1</vt:lpstr>
      <vt:lpstr>'Hanke teenus'!_ftnref1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Sirkka-Leena Nurmse</dc:creator>
  <cp:lastModifiedBy>Liivika Toming</cp:lastModifiedBy>
  <dcterms:created xsi:type="dcterms:W3CDTF">2024-04-23T10:49:05Z</dcterms:created>
  <dcterms:modified xsi:type="dcterms:W3CDTF">2024-04-26T13:53:29Z</dcterms:modified>
</cp:coreProperties>
</file>