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ailid.intra.rmv\KUM\RKK\Liina.Rullingo\Desktop\"/>
    </mc:Choice>
  </mc:AlternateContent>
  <xr:revisionPtr revIDLastSave="0" documentId="8_{6D3286C7-F0B5-4971-8986-8202602D02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K6" i="1"/>
  <c r="L6" i="1" s="1"/>
  <c r="K7" i="1"/>
  <c r="L7" i="1" s="1"/>
  <c r="K8" i="1"/>
  <c r="L8" i="1" s="1"/>
  <c r="K9" i="1"/>
  <c r="K10" i="1"/>
  <c r="K11" i="1"/>
  <c r="K12" i="1"/>
  <c r="K13" i="1"/>
  <c r="L13" i="1" s="1"/>
  <c r="K14" i="1"/>
  <c r="K15" i="1"/>
  <c r="K16" i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 l="1"/>
  <c r="I24" i="1"/>
  <c r="H24" i="1"/>
  <c r="J24" i="1"/>
  <c r="K5" i="1" l="1"/>
  <c r="L5" i="1" l="1"/>
  <c r="L24" i="1" s="1"/>
  <c r="L1" i="1" l="1"/>
</calcChain>
</file>

<file path=xl/sharedStrings.xml><?xml version="1.0" encoding="utf-8"?>
<sst xmlns="http://schemas.openxmlformats.org/spreadsheetml/2006/main" count="114" uniqueCount="60">
  <si>
    <t>Programm</t>
  </si>
  <si>
    <t>Programmi tegevus</t>
  </si>
  <si>
    <t>Asutus</t>
  </si>
  <si>
    <t>Liik</t>
  </si>
  <si>
    <t>Majanduslik sisu (konto)</t>
  </si>
  <si>
    <t>Koostaja:</t>
  </si>
  <si>
    <t xml:space="preserve">Kultuur </t>
  </si>
  <si>
    <t>Objektikood</t>
  </si>
  <si>
    <r>
      <rPr>
        <b/>
        <u/>
        <sz val="10"/>
        <color rgb="FFFFFFFF"/>
        <rFont val="Calibri"/>
        <family val="2"/>
        <charset val="186"/>
        <scheme val="minor"/>
      </rPr>
      <t>Selgituse täitmine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</si>
  <si>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t xml:space="preserve">Täitmine 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</si>
  <si>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</si>
  <si>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</si>
  <si>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</si>
  <si>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</si>
  <si>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</si>
  <si>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</si>
  <si>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2023. aasta riigieelarve vahendite ülekandmine 2024.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</si>
  <si>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2023. aasta eelarve kinnitamine" liigenduses)</t>
    </r>
  </si>
  <si>
    <t>2023 eelarve</t>
  </si>
  <si>
    <t>Üle toodud 2022 aastast</t>
  </si>
  <si>
    <t>2023. aasta riigieelarve jäägid</t>
  </si>
  <si>
    <t>Võimalik üle viia järgnevasse aastasse (2023. aastast ülekantava jäägi taotlus)</t>
  </si>
  <si>
    <t>Eesti Rahvakultuuri Keskus</t>
  </si>
  <si>
    <t>Tegevuskulud</t>
  </si>
  <si>
    <t>Eesti Rahvakultuuri Keskuse tegevuskulud</t>
  </si>
  <si>
    <t>Toetused</t>
  </si>
  <si>
    <t>Laulu- ja tantsupeo kollektivijuhtide palgatoetus</t>
  </si>
  <si>
    <t>Etenduskunstide regionaalse kättesaadavuse toetused "Teater Maal"</t>
  </si>
  <si>
    <t>Setomaa pärimuskultuuri toetamine</t>
  </si>
  <si>
    <t>Folkloorifestivalide toetamine</t>
  </si>
  <si>
    <t>Saarte pärimuskultuuri toetamine</t>
  </si>
  <si>
    <t>Mulgimaa pärimuskultuuri toetamine</t>
  </si>
  <si>
    <t>Vana Võromaa pärimuskultuuri toetamine</t>
  </si>
  <si>
    <t>Virumaa pärimuskultuuri toetamine</t>
  </si>
  <si>
    <t>Eraldised piirkondlikele kultuuriprojektidele</t>
  </si>
  <si>
    <t>2023. aasta jääk on kavandatud 2024. aasta põhitegevuse kulude katteks</t>
  </si>
  <si>
    <t>Riin Kivinurm</t>
  </si>
  <si>
    <t>finantsjuht, Eesti Rahvakultuuri Keskus</t>
  </si>
  <si>
    <t>riin.kivinurm@rahvakultuur.ee</t>
  </si>
  <si>
    <t>tel 53018346</t>
  </si>
  <si>
    <t>Ida-Viru noorte kultuuritegevuse toetamine</t>
  </si>
  <si>
    <t>Rahvakultuuri valdkonna partnerorganisatsioonide toetamine</t>
  </si>
  <si>
    <t>Kihnu Kultuuriruumi toetamine</t>
  </si>
  <si>
    <t>Peipsiveere pärimuskultuuri toetamine</t>
  </si>
  <si>
    <t>Eesti Rahvarõivas</t>
  </si>
  <si>
    <t xml:space="preserve">Eesti Rahvatantsukeskus MTÜ - Meeste tantsupidu </t>
  </si>
  <si>
    <t>Folklooriselts Jõgevahe pere MTÜ - Naiste tantsupidu</t>
  </si>
  <si>
    <t>Rahvakultuuri maakondlik toetus</t>
  </si>
  <si>
    <t>Jääki 300,00 kasutada Virumaa pärimuskultuuri 2024. toetuseks, 0,86 liita "Teater Maal" täienduseks</t>
  </si>
  <si>
    <t>Jääki kasutada LTP kollektiivide juhtide 2024. palgatoetuseks</t>
  </si>
  <si>
    <t>Jääki 3720,00 kasutada Setomaa pärimuskultuuri toetuseks, 0,67 liita "Teater Maal" täienduseks</t>
  </si>
  <si>
    <t>Jääki 366,00 kasutada Folkloorifestivalide toetuseks, 0,59 liita "Teater Maal" täienduseks</t>
  </si>
  <si>
    <t>Jääki 2386,00 kasutada Saarte pärimuskultuuri toetuseks, 1,18 liita "Teater Maal" täienduseks</t>
  </si>
  <si>
    <t>Jääki kasutada täies ulatuses Mulgimaa pärimuskultuuri 2024. toetuseks</t>
  </si>
  <si>
    <t>Jääki kasutada 2031,00 Vana-Võromaa pärimuskultuuri toetuseks, 117,80 liita "Teater Maal" täienduseks</t>
  </si>
  <si>
    <t>Jääki kasutada täies ulatuses Kihnu kultuuriruumi 2024. toetuseks</t>
  </si>
  <si>
    <t>Jääki kasutada täies ulatuses Peipsiveere pärimuskultuuri 2024. toetuseks</t>
  </si>
  <si>
    <t>Jääki kasutada täies ulatuses Ida-Viru noorte kultuuritegevuse 2024. toetuseks</t>
  </si>
  <si>
    <t>Jääki kasutatakse 2024. aastal kultuurisündmuste jätkuvaks toetamiseks, liita siia juurde Setomaa 0,67; folkloorifestivalide 0,59; Saarte 1,18; Vana-Võromaa 117,80; Virumaa 0,86; piirkondlikelt 493,79 eurot (kokku 34 640,30 eur)</t>
  </si>
  <si>
    <t>Jääki kasutada täies ulatuses 2024. aastal kultuurisündmuste jätkuvaks toetamiseks, liita "Teater Maal" täienduseks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</si>
</sst>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u/>
      <sz val="10"/>
      <color rgb="FFFFFFFF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9" fillId="0" borderId="0"/>
    <xf numFmtId="0" fontId="1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3" fontId="12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12" fillId="3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Alignment="1">
      <alignment wrapText="1"/>
    </xf>
    <xf numFmtId="0" fontId="7" fillId="2" borderId="1" xfId="0" applyFont="1" applyFill="1" applyBorder="1" applyAlignment="1">
      <alignment wrapText="1"/>
    </xf>
    <xf numFmtId="0" fontId="2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4" fontId="0" fillId="0" borderId="1" xfId="0" applyNumberFormat="1" applyBorder="1"/>
    <xf numFmtId="0" fontId="16" fillId="0" borderId="0" xfId="3" applyAlignment="1"/>
    <xf numFmtId="3" fontId="0" fillId="0" borderId="0" xfId="0" applyNumberFormat="1" applyAlignment="1">
      <alignment wrapText="1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4" fontId="0" fillId="0" borderId="0" xfId="0" applyNumberFormat="1"/>
    <xf numFmtId="0" fontId="17" fillId="0" borderId="1" xfId="0" applyFont="1" applyBorder="1" applyAlignment="1">
      <alignment wrapText="1"/>
    </xf>
    <xf numFmtId="4" fontId="18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4" fontId="2" fillId="0" borderId="1" xfId="0" applyNumberFormat="1" applyFont="1" applyFill="1" applyBorder="1" applyAlignment="1">
      <alignment wrapText="1"/>
    </xf>
    <xf numFmtId="2" fontId="19" fillId="0" borderId="1" xfId="0" applyNumberFormat="1" applyFont="1" applyBorder="1" applyAlignment="1">
      <alignment wrapText="1"/>
    </xf>
    <xf numFmtId="0" fontId="20" fillId="0" borderId="1" xfId="0" applyFont="1" applyBorder="1"/>
    <xf numFmtId="0" fontId="14" fillId="0" borderId="1" xfId="0" applyFont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</cellXfs>
  <cellStyles count="4">
    <cellStyle name="Hüperlink" xfId="3" builtinId="8"/>
    <cellStyle name="Normaallaad" xfId="0" builtinId="0"/>
    <cellStyle name="Normaallaad 2" xfId="1" xr:uid="{59EB9316-B187-4247-8644-FE08E7B821D4}"/>
    <cellStyle name="Normal 25 9" xfId="2" xr:uid="{B4F4EE9E-B800-4067-A22D-2615AC31D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in.kivinurm@rahvakultuur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D1" zoomScale="90" zoomScaleNormal="90" workbookViewId="0">
      <pane ySplit="4" topLeftCell="A5" activePane="bottomLeft" state="frozen"/>
      <selection activeCell="F1" sqref="F1"/>
      <selection pane="bottomLeft" activeCell="Q12" sqref="Q12"/>
    </sheetView>
  </sheetViews>
  <sheetFormatPr defaultColWidth="8.85546875" defaultRowHeight="15" x14ac:dyDescent="0.25"/>
  <cols>
    <col min="1" max="1" width="10.42578125" customWidth="1"/>
    <col min="2" max="2" width="23.140625" style="6" customWidth="1"/>
    <col min="3" max="3" width="24.42578125" customWidth="1"/>
    <col min="5" max="5" width="15.140625" customWidth="1"/>
    <col min="6" max="6" width="19.42578125" customWidth="1"/>
    <col min="7" max="7" width="29.42578125" customWidth="1"/>
    <col min="8" max="8" width="14.85546875" bestFit="1" customWidth="1"/>
    <col min="9" max="9" width="16.42578125" customWidth="1"/>
    <col min="10" max="10" width="15.42578125" customWidth="1"/>
    <col min="11" max="11" width="17.85546875" customWidth="1"/>
    <col min="12" max="12" width="19.42578125" customWidth="1"/>
    <col min="13" max="13" width="53.42578125" style="5" customWidth="1"/>
  </cols>
  <sheetData>
    <row r="1" spans="1:13" ht="15.75" thickBot="1" x14ac:dyDescent="0.3">
      <c r="A1" s="1" t="s">
        <v>16</v>
      </c>
      <c r="B1" s="2"/>
      <c r="C1" s="2"/>
      <c r="D1" s="3"/>
      <c r="E1" s="2"/>
      <c r="F1" s="3"/>
      <c r="G1" s="2"/>
      <c r="H1" s="2"/>
      <c r="I1" s="2"/>
      <c r="J1" s="2"/>
      <c r="K1" s="2"/>
      <c r="L1" s="17">
        <f>SUBTOTAL(9,L5:L23)</f>
        <v>567569.18996999995</v>
      </c>
    </row>
    <row r="2" spans="1:13" ht="15.75" thickBot="1" x14ac:dyDescent="0.3">
      <c r="A2" s="1"/>
      <c r="B2" s="4"/>
      <c r="C2" s="4"/>
      <c r="D2" s="1"/>
      <c r="E2" s="4"/>
      <c r="F2" s="1"/>
      <c r="G2" s="4"/>
      <c r="H2" s="37" t="s">
        <v>20</v>
      </c>
      <c r="I2" s="38"/>
      <c r="J2" s="38"/>
      <c r="K2" s="38"/>
      <c r="L2" s="39"/>
    </row>
    <row r="3" spans="1:13" ht="68.2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7</v>
      </c>
      <c r="G3" s="18" t="s">
        <v>17</v>
      </c>
      <c r="H3" s="12" t="s">
        <v>18</v>
      </c>
      <c r="I3" s="13" t="s">
        <v>19</v>
      </c>
      <c r="J3" s="13" t="s">
        <v>9</v>
      </c>
      <c r="K3" s="13" t="s">
        <v>10</v>
      </c>
      <c r="L3" s="16" t="s">
        <v>21</v>
      </c>
      <c r="M3" s="11" t="s">
        <v>8</v>
      </c>
    </row>
    <row r="4" spans="1:13" x14ac:dyDescent="0.25">
      <c r="A4" s="10"/>
      <c r="B4" s="10"/>
      <c r="C4" s="10"/>
      <c r="D4" s="10"/>
      <c r="E4" s="10"/>
      <c r="F4" s="10"/>
      <c r="G4" s="10"/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1"/>
    </row>
    <row r="5" spans="1:13" ht="26.25" x14ac:dyDescent="0.25">
      <c r="A5" s="7" t="s">
        <v>6</v>
      </c>
      <c r="B5" s="7"/>
      <c r="C5" s="7" t="s">
        <v>22</v>
      </c>
      <c r="D5" s="19">
        <v>20</v>
      </c>
      <c r="E5" s="20" t="s">
        <v>23</v>
      </c>
      <c r="F5" s="19"/>
      <c r="G5" s="7" t="s">
        <v>24</v>
      </c>
      <c r="H5" s="14">
        <v>1235406</v>
      </c>
      <c r="I5" s="14">
        <v>265059.40999999997</v>
      </c>
      <c r="J5" s="14">
        <v>1213312.33</v>
      </c>
      <c r="K5" s="14">
        <f>(H5+I5)-J5</f>
        <v>287153.07999999984</v>
      </c>
      <c r="L5" s="14">
        <f>K5</f>
        <v>287153.07999999984</v>
      </c>
      <c r="M5" s="20" t="s">
        <v>35</v>
      </c>
    </row>
    <row r="6" spans="1:13" ht="22.5" customHeight="1" x14ac:dyDescent="0.25">
      <c r="A6" s="7" t="s">
        <v>6</v>
      </c>
      <c r="B6" s="7"/>
      <c r="C6" s="7" t="s">
        <v>22</v>
      </c>
      <c r="D6" s="19">
        <v>20</v>
      </c>
      <c r="E6" s="20" t="s">
        <v>23</v>
      </c>
      <c r="F6" s="19"/>
      <c r="G6" s="28" t="s">
        <v>40</v>
      </c>
      <c r="H6" s="29">
        <v>100000</v>
      </c>
      <c r="I6" s="29">
        <v>0</v>
      </c>
      <c r="J6" s="29">
        <v>100000</v>
      </c>
      <c r="K6" s="29">
        <f t="shared" ref="K6:K23" si="0">(H6+I6)-J6</f>
        <v>0</v>
      </c>
      <c r="L6" s="14">
        <f t="shared" ref="L6:L23" si="1">K6</f>
        <v>0</v>
      </c>
      <c r="M6" s="28"/>
    </row>
    <row r="7" spans="1:13" ht="27" customHeight="1" x14ac:dyDescent="0.25">
      <c r="A7" s="7" t="s">
        <v>6</v>
      </c>
      <c r="B7" s="7"/>
      <c r="C7" s="7" t="s">
        <v>22</v>
      </c>
      <c r="D7" s="19">
        <v>20</v>
      </c>
      <c r="E7" s="20" t="s">
        <v>25</v>
      </c>
      <c r="F7" s="19"/>
      <c r="G7" s="20" t="s">
        <v>40</v>
      </c>
      <c r="H7" s="14">
        <v>300000</v>
      </c>
      <c r="I7" s="14">
        <v>0</v>
      </c>
      <c r="J7" s="14">
        <v>296172.2</v>
      </c>
      <c r="K7" s="14">
        <f t="shared" si="0"/>
        <v>3827.7999999999884</v>
      </c>
      <c r="L7" s="14">
        <f t="shared" si="1"/>
        <v>3827.7999999999884</v>
      </c>
      <c r="M7" s="20" t="s">
        <v>57</v>
      </c>
    </row>
    <row r="8" spans="1:13" ht="23.45" customHeight="1" x14ac:dyDescent="0.25">
      <c r="A8" s="7" t="s">
        <v>6</v>
      </c>
      <c r="B8" s="7"/>
      <c r="C8" s="7" t="s">
        <v>22</v>
      </c>
      <c r="D8" s="19">
        <v>20</v>
      </c>
      <c r="E8" s="21" t="s">
        <v>25</v>
      </c>
      <c r="F8" s="19"/>
      <c r="G8" s="21" t="s">
        <v>26</v>
      </c>
      <c r="H8" s="14">
        <v>1094370</v>
      </c>
      <c r="I8" s="14">
        <v>920278.88</v>
      </c>
      <c r="J8" s="14">
        <v>1788818.13</v>
      </c>
      <c r="K8" s="14">
        <f t="shared" si="0"/>
        <v>225830.75</v>
      </c>
      <c r="L8" s="14">
        <f t="shared" si="1"/>
        <v>225830.75</v>
      </c>
      <c r="M8" s="20" t="s">
        <v>49</v>
      </c>
    </row>
    <row r="9" spans="1:13" ht="40.5" customHeight="1" x14ac:dyDescent="0.25">
      <c r="A9" s="7" t="s">
        <v>6</v>
      </c>
      <c r="B9" s="7"/>
      <c r="C9" s="7" t="s">
        <v>22</v>
      </c>
      <c r="D9" s="19">
        <v>20</v>
      </c>
      <c r="E9" s="21" t="s">
        <v>25</v>
      </c>
      <c r="F9" s="19"/>
      <c r="G9" s="21" t="s">
        <v>27</v>
      </c>
      <c r="H9" s="14">
        <v>166250</v>
      </c>
      <c r="I9" s="14">
        <v>49371</v>
      </c>
      <c r="J9" s="14">
        <v>181595.59</v>
      </c>
      <c r="K9" s="14">
        <f t="shared" si="0"/>
        <v>34025.410000000003</v>
      </c>
      <c r="L9" s="14">
        <v>34640.300000000003</v>
      </c>
      <c r="M9" s="20" t="s">
        <v>58</v>
      </c>
    </row>
    <row r="10" spans="1:13" ht="21.95" customHeight="1" x14ac:dyDescent="0.25">
      <c r="A10" s="7" t="s">
        <v>6</v>
      </c>
      <c r="B10" s="7"/>
      <c r="C10" s="7" t="s">
        <v>22</v>
      </c>
      <c r="D10" s="19">
        <v>20</v>
      </c>
      <c r="E10" s="21" t="s">
        <v>25</v>
      </c>
      <c r="F10" s="8"/>
      <c r="G10" s="21" t="s">
        <v>28</v>
      </c>
      <c r="H10" s="22">
        <v>199737</v>
      </c>
      <c r="I10" s="22">
        <v>305.72000000000003</v>
      </c>
      <c r="J10" s="22">
        <v>196322.05</v>
      </c>
      <c r="K10" s="14">
        <f t="shared" si="0"/>
        <v>3720.6700000000128</v>
      </c>
      <c r="L10" s="14">
        <v>3720</v>
      </c>
      <c r="M10" s="20" t="s">
        <v>50</v>
      </c>
    </row>
    <row r="11" spans="1:13" ht="23.25" x14ac:dyDescent="0.25">
      <c r="A11" s="7" t="s">
        <v>6</v>
      </c>
      <c r="B11" s="7"/>
      <c r="C11" s="7" t="s">
        <v>22</v>
      </c>
      <c r="D11" s="19">
        <v>20</v>
      </c>
      <c r="E11" s="21" t="s">
        <v>25</v>
      </c>
      <c r="F11" s="8"/>
      <c r="G11" s="21" t="s">
        <v>29</v>
      </c>
      <c r="H11" s="22">
        <v>32196</v>
      </c>
      <c r="I11" s="22">
        <v>400</v>
      </c>
      <c r="J11" s="22">
        <v>32229.41</v>
      </c>
      <c r="K11" s="33">
        <f t="shared" si="0"/>
        <v>366.59000000000015</v>
      </c>
      <c r="L11" s="14">
        <v>366</v>
      </c>
      <c r="M11" s="20" t="s">
        <v>51</v>
      </c>
    </row>
    <row r="12" spans="1:13" ht="23.25" x14ac:dyDescent="0.25">
      <c r="A12" s="7" t="s">
        <v>6</v>
      </c>
      <c r="B12" s="9"/>
      <c r="C12" s="7" t="s">
        <v>22</v>
      </c>
      <c r="D12" s="19">
        <v>20</v>
      </c>
      <c r="E12" s="21" t="s">
        <v>25</v>
      </c>
      <c r="F12" s="8"/>
      <c r="G12" s="21" t="s">
        <v>30</v>
      </c>
      <c r="H12" s="22">
        <v>83772</v>
      </c>
      <c r="I12" s="22">
        <v>1414.38</v>
      </c>
      <c r="J12" s="22">
        <v>82799.199999999997</v>
      </c>
      <c r="K12" s="14">
        <f t="shared" si="0"/>
        <v>2387.1800000000076</v>
      </c>
      <c r="L12" s="14">
        <v>2386</v>
      </c>
      <c r="M12" s="20" t="s">
        <v>52</v>
      </c>
    </row>
    <row r="13" spans="1:13" x14ac:dyDescent="0.25">
      <c r="A13" s="7" t="s">
        <v>6</v>
      </c>
      <c r="B13" s="9"/>
      <c r="C13" s="7" t="s">
        <v>22</v>
      </c>
      <c r="D13" s="19">
        <v>20</v>
      </c>
      <c r="E13" s="21" t="s">
        <v>25</v>
      </c>
      <c r="F13" s="8"/>
      <c r="G13" s="21" t="s">
        <v>31</v>
      </c>
      <c r="H13" s="22">
        <v>122389</v>
      </c>
      <c r="I13" s="22">
        <v>843</v>
      </c>
      <c r="J13" s="22">
        <v>118730.74</v>
      </c>
      <c r="K13" s="14">
        <f t="shared" si="0"/>
        <v>4501.2599999999948</v>
      </c>
      <c r="L13" s="14">
        <f t="shared" si="1"/>
        <v>4501.2599999999948</v>
      </c>
      <c r="M13" s="35" t="s">
        <v>53</v>
      </c>
    </row>
    <row r="14" spans="1:13" ht="23.25" x14ac:dyDescent="0.25">
      <c r="A14" s="7" t="s">
        <v>6</v>
      </c>
      <c r="B14" s="9"/>
      <c r="C14" s="7" t="s">
        <v>22</v>
      </c>
      <c r="D14" s="19">
        <v>20</v>
      </c>
      <c r="E14" s="21" t="s">
        <v>25</v>
      </c>
      <c r="F14" s="8"/>
      <c r="G14" s="21" t="s">
        <v>32</v>
      </c>
      <c r="H14" s="22">
        <v>75731.600000000006</v>
      </c>
      <c r="I14" s="22">
        <v>2576</v>
      </c>
      <c r="J14" s="22">
        <v>76158.8</v>
      </c>
      <c r="K14" s="14">
        <f t="shared" si="0"/>
        <v>2148.8000000000029</v>
      </c>
      <c r="L14" s="14">
        <v>2031</v>
      </c>
      <c r="M14" s="20" t="s">
        <v>54</v>
      </c>
    </row>
    <row r="15" spans="1:13" ht="23.25" x14ac:dyDescent="0.25">
      <c r="A15" s="7" t="s">
        <v>6</v>
      </c>
      <c r="B15" s="9"/>
      <c r="C15" s="7" t="s">
        <v>22</v>
      </c>
      <c r="D15" s="19">
        <v>20</v>
      </c>
      <c r="E15" s="21" t="s">
        <v>25</v>
      </c>
      <c r="F15" s="8"/>
      <c r="G15" s="21" t="s">
        <v>33</v>
      </c>
      <c r="H15" s="22">
        <v>73722</v>
      </c>
      <c r="I15" s="22">
        <v>8507.02</v>
      </c>
      <c r="J15" s="22">
        <v>81928.160000000003</v>
      </c>
      <c r="K15" s="33">
        <f t="shared" si="0"/>
        <v>300.86000000000058</v>
      </c>
      <c r="L15" s="14">
        <v>300</v>
      </c>
      <c r="M15" s="20" t="s">
        <v>48</v>
      </c>
    </row>
    <row r="16" spans="1:13" ht="27.6" customHeight="1" x14ac:dyDescent="0.25">
      <c r="A16" s="7" t="s">
        <v>6</v>
      </c>
      <c r="B16" s="9"/>
      <c r="C16" s="7" t="s">
        <v>22</v>
      </c>
      <c r="D16" s="19">
        <v>20</v>
      </c>
      <c r="E16" s="21" t="s">
        <v>25</v>
      </c>
      <c r="F16" s="8"/>
      <c r="G16" s="20" t="s">
        <v>34</v>
      </c>
      <c r="H16" s="22">
        <v>350000</v>
      </c>
      <c r="I16" s="22">
        <v>82566.5</v>
      </c>
      <c r="J16" s="22">
        <v>432072.71</v>
      </c>
      <c r="K16" s="33">
        <f t="shared" si="0"/>
        <v>493.78999999997905</v>
      </c>
      <c r="L16" s="33">
        <v>0</v>
      </c>
      <c r="M16" s="20" t="s">
        <v>59</v>
      </c>
    </row>
    <row r="17" spans="1:13" x14ac:dyDescent="0.25">
      <c r="A17" s="7" t="s">
        <v>6</v>
      </c>
      <c r="B17" s="9"/>
      <c r="C17" s="7" t="s">
        <v>22</v>
      </c>
      <c r="D17" s="19">
        <v>20</v>
      </c>
      <c r="E17" s="21" t="s">
        <v>25</v>
      </c>
      <c r="F17" s="8"/>
      <c r="G17" s="32" t="s">
        <v>47</v>
      </c>
      <c r="H17" s="22">
        <v>66912</v>
      </c>
      <c r="I17" s="22">
        <v>0</v>
      </c>
      <c r="J17" s="22">
        <v>66912</v>
      </c>
      <c r="K17" s="14">
        <f t="shared" si="0"/>
        <v>0</v>
      </c>
      <c r="L17" s="14">
        <f t="shared" si="1"/>
        <v>0</v>
      </c>
      <c r="M17" s="20"/>
    </row>
    <row r="18" spans="1:13" ht="23.25" x14ac:dyDescent="0.25">
      <c r="A18" s="7" t="s">
        <v>6</v>
      </c>
      <c r="B18" s="9"/>
      <c r="C18" s="7" t="s">
        <v>22</v>
      </c>
      <c r="D18" s="19">
        <v>20</v>
      </c>
      <c r="E18" s="21" t="s">
        <v>25</v>
      </c>
      <c r="F18" s="8"/>
      <c r="G18" s="20" t="s">
        <v>41</v>
      </c>
      <c r="H18" s="30">
        <v>484860</v>
      </c>
      <c r="I18" s="22">
        <v>0</v>
      </c>
      <c r="J18" s="22">
        <v>484860</v>
      </c>
      <c r="K18" s="14">
        <f t="shared" si="0"/>
        <v>0</v>
      </c>
      <c r="L18" s="14">
        <f t="shared" si="1"/>
        <v>0</v>
      </c>
      <c r="M18" s="34"/>
    </row>
    <row r="19" spans="1:13" x14ac:dyDescent="0.25">
      <c r="A19" s="7" t="s">
        <v>6</v>
      </c>
      <c r="B19" s="9"/>
      <c r="C19" s="7" t="s">
        <v>22</v>
      </c>
      <c r="D19" s="19">
        <v>20</v>
      </c>
      <c r="E19" s="21" t="s">
        <v>25</v>
      </c>
      <c r="F19" s="8"/>
      <c r="G19" s="20" t="s">
        <v>42</v>
      </c>
      <c r="H19" s="30">
        <v>115272</v>
      </c>
      <c r="I19" s="22">
        <v>0</v>
      </c>
      <c r="J19" s="22">
        <v>115234</v>
      </c>
      <c r="K19" s="33">
        <f t="shared" si="0"/>
        <v>38</v>
      </c>
      <c r="L19" s="14">
        <f t="shared" si="1"/>
        <v>38</v>
      </c>
      <c r="M19" s="36" t="s">
        <v>55</v>
      </c>
    </row>
    <row r="20" spans="1:13" x14ac:dyDescent="0.25">
      <c r="A20" s="7" t="s">
        <v>6</v>
      </c>
      <c r="B20" s="9"/>
      <c r="C20" s="7" t="s">
        <v>22</v>
      </c>
      <c r="D20" s="19">
        <v>20</v>
      </c>
      <c r="E20" s="21" t="s">
        <v>25</v>
      </c>
      <c r="F20" s="8"/>
      <c r="G20" s="25" t="s">
        <v>43</v>
      </c>
      <c r="H20" s="31">
        <v>51322.999989999997</v>
      </c>
      <c r="I20" s="22">
        <v>0</v>
      </c>
      <c r="J20" s="22">
        <v>48548</v>
      </c>
      <c r="K20" s="14">
        <f t="shared" si="0"/>
        <v>2774.9999899999966</v>
      </c>
      <c r="L20" s="14">
        <f t="shared" si="1"/>
        <v>2774.9999899999966</v>
      </c>
      <c r="M20" s="35" t="s">
        <v>56</v>
      </c>
    </row>
    <row r="21" spans="1:13" x14ac:dyDescent="0.25">
      <c r="A21" s="7" t="s">
        <v>6</v>
      </c>
      <c r="B21" s="9"/>
      <c r="C21" s="7" t="s">
        <v>22</v>
      </c>
      <c r="D21" s="19">
        <v>20</v>
      </c>
      <c r="E21" s="21" t="s">
        <v>25</v>
      </c>
      <c r="F21" s="8"/>
      <c r="G21" s="26" t="s">
        <v>44</v>
      </c>
      <c r="H21" s="31">
        <v>39483.999989999997</v>
      </c>
      <c r="I21" s="22">
        <v>0</v>
      </c>
      <c r="J21" s="22">
        <v>39484</v>
      </c>
      <c r="K21" s="14">
        <f t="shared" si="0"/>
        <v>-1.0000003385357559E-5</v>
      </c>
      <c r="L21" s="14">
        <f t="shared" si="1"/>
        <v>-1.0000003385357559E-5</v>
      </c>
      <c r="M21" s="34"/>
    </row>
    <row r="22" spans="1:13" ht="23.25" x14ac:dyDescent="0.25">
      <c r="A22" s="7" t="s">
        <v>6</v>
      </c>
      <c r="B22" s="9"/>
      <c r="C22" s="7" t="s">
        <v>22</v>
      </c>
      <c r="D22" s="19">
        <v>20</v>
      </c>
      <c r="E22" s="21" t="s">
        <v>25</v>
      </c>
      <c r="F22" s="8"/>
      <c r="G22" s="20" t="s">
        <v>45</v>
      </c>
      <c r="H22" s="30">
        <v>13750</v>
      </c>
      <c r="I22" s="22">
        <v>0</v>
      </c>
      <c r="J22" s="22">
        <v>13750</v>
      </c>
      <c r="K22" s="14">
        <f t="shared" si="0"/>
        <v>0</v>
      </c>
      <c r="L22" s="14">
        <f t="shared" si="1"/>
        <v>0</v>
      </c>
      <c r="M22" s="34"/>
    </row>
    <row r="23" spans="1:13" ht="23.25" x14ac:dyDescent="0.25">
      <c r="A23" s="7" t="s">
        <v>6</v>
      </c>
      <c r="B23" s="9"/>
      <c r="C23" s="7" t="s">
        <v>22</v>
      </c>
      <c r="D23" s="19">
        <v>20</v>
      </c>
      <c r="E23" s="21" t="s">
        <v>25</v>
      </c>
      <c r="F23" s="8"/>
      <c r="G23" s="20" t="s">
        <v>46</v>
      </c>
      <c r="H23" s="30">
        <v>13749.99999</v>
      </c>
      <c r="I23" s="22">
        <v>0</v>
      </c>
      <c r="J23" s="22">
        <v>13750</v>
      </c>
      <c r="K23" s="14">
        <f t="shared" si="0"/>
        <v>-9.9999997473787516E-6</v>
      </c>
      <c r="L23" s="14">
        <f t="shared" si="1"/>
        <v>-9.9999997473787516E-6</v>
      </c>
      <c r="M23" s="34"/>
    </row>
    <row r="24" spans="1:13" x14ac:dyDescent="0.25">
      <c r="H24" s="27">
        <f>SUM(H7:H23)</f>
        <v>3283518.5999699999</v>
      </c>
      <c r="I24" s="27">
        <f>SUM(I7:I23)</f>
        <v>1066262.5</v>
      </c>
      <c r="J24" s="27">
        <f>SUM(J7:J23)</f>
        <v>4069364.99</v>
      </c>
      <c r="K24" s="27">
        <f>SUM(K7:K23)</f>
        <v>280416.10996999993</v>
      </c>
      <c r="L24" s="27">
        <f>SUM(L5:L23)</f>
        <v>567569.18996999995</v>
      </c>
    </row>
    <row r="27" spans="1:13" x14ac:dyDescent="0.25">
      <c r="A27" t="s">
        <v>5</v>
      </c>
      <c r="B27" s="6" t="s">
        <v>36</v>
      </c>
    </row>
    <row r="28" spans="1:13" x14ac:dyDescent="0.25">
      <c r="B28" t="s">
        <v>37</v>
      </c>
    </row>
    <row r="29" spans="1:13" x14ac:dyDescent="0.25">
      <c r="B29" s="23" t="s">
        <v>38</v>
      </c>
    </row>
    <row r="30" spans="1:13" x14ac:dyDescent="0.25">
      <c r="B30" s="24" t="s">
        <v>39</v>
      </c>
    </row>
  </sheetData>
  <mergeCells count="1">
    <mergeCell ref="H2:L2"/>
  </mergeCells>
  <hyperlinks>
    <hyperlink ref="B29" r:id="rId1" xr:uid="{FE4E6A93-B1A8-4D28-AF58-7C7422277BFD}"/>
  </hyperlinks>
  <pageMargins left="0.7" right="0.7" top="0.75" bottom="0.75" header="0.3" footer="0.3"/>
  <pageSetup paperSize="9" orientation="portrait" r:id="rId2"/>
  <ignoredErrors>
    <ignoredError sqref="H24:J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Liina Rullingo</cp:lastModifiedBy>
  <dcterms:created xsi:type="dcterms:W3CDTF">2022-04-08T12:51:45Z</dcterms:created>
  <dcterms:modified xsi:type="dcterms:W3CDTF">2024-04-25T08:04:50Z</dcterms:modified>
</cp:coreProperties>
</file>