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bookViews>
    <workbookView xWindow="-105" yWindow="-105" windowWidth="19425" windowHeight="10425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C16" i="1" l="1"/>
  <c r="E22" i="1" l="1"/>
  <c r="E24" i="1"/>
  <c r="E20" i="1"/>
  <c r="E26" i="1" l="1"/>
</calcChain>
</file>

<file path=xl/sharedStrings.xml><?xml version="1.0" encoding="utf-8"?>
<sst xmlns="http://schemas.openxmlformats.org/spreadsheetml/2006/main" count="48" uniqueCount="40">
  <si>
    <t>MIMMS</t>
  </si>
  <si>
    <t>HMIMMS</t>
  </si>
  <si>
    <t>TEKE</t>
  </si>
  <si>
    <t>Osaleja</t>
  </si>
  <si>
    <t>Kursus</t>
  </si>
  <si>
    <t>õpilane</t>
  </si>
  <si>
    <t>instruktor</t>
  </si>
  <si>
    <t>Osaleja hind (€)</t>
  </si>
  <si>
    <t xml:space="preserve">Osalejate arv </t>
  </si>
  <si>
    <t>Toetuse summa (€)</t>
  </si>
  <si>
    <t>KULUARUANNE</t>
  </si>
  <si>
    <t>Kulu periood:</t>
  </si>
  <si>
    <t>KOKKU:</t>
  </si>
  <si>
    <t>Toetuse saaja pank:</t>
  </si>
  <si>
    <t>Koostaja:</t>
  </si>
  <si>
    <t>Summa (€)</t>
  </si>
  <si>
    <t>Lisa 1. kuluaruanne</t>
  </si>
  <si>
    <t>Kulud:</t>
  </si>
  <si>
    <t xml:space="preserve">koostööleping nr KV-0.4-2.5/25/111 </t>
  </si>
  <si>
    <t>01.01.2025-31.01.2025</t>
  </si>
  <si>
    <t>Konto</t>
  </si>
  <si>
    <t>Konto nimetus</t>
  </si>
  <si>
    <t>Tõlketeenused</t>
  </si>
  <si>
    <t>Esindus- ja vastuvõtukulud (va kingitused)</t>
  </si>
  <si>
    <t>Muud koolituse korraldamisega seotud kulud</t>
  </si>
  <si>
    <t>Töötasud võlaõiguslike lepingute alusel</t>
  </si>
  <si>
    <t>Sotsiaalmaks töötasudelt ja toetustelt</t>
  </si>
  <si>
    <t>Töötuskindlustusmakse</t>
  </si>
  <si>
    <t>Toetuse saaja nimi: Rahandusministeerium</t>
  </si>
  <si>
    <t>SEB Pank EE891010220034796011 (BIC/SWIFT: EEUHEE2X)</t>
  </si>
  <si>
    <t>SEB Pank EE221010220027690221 (BIC/SWIFT: EEUHEE2X) </t>
  </si>
  <si>
    <t>Swedbank EE932200221023778606 (BIC/SWIFT: HABAEE2X)</t>
  </si>
  <si>
    <t>LHV Pank EE777700771003813400 (BIC/SWIFT: LHVBEE22)</t>
  </si>
  <si>
    <t>Luminor Bank EE701700017001577198 (BIC/SWIFT: RIKOEE22)</t>
  </si>
  <si>
    <t xml:space="preserve">Toetuse saaja viitenumber: 2800082844  (Selgitusse märkida lepingu number) </t>
  </si>
  <si>
    <t>Neve Vendt</t>
  </si>
  <si>
    <t>Kaitseväe Akadeemia</t>
  </si>
  <si>
    <t>sõja- ja katastroofimeditsiinikeskus</t>
  </si>
  <si>
    <t>juhataja</t>
  </si>
  <si>
    <t>neve.vendt@mil.ee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</si>
</sst>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b/>
      <sz val="11"/>
      <color rgb="FF333333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right" vertical="center"/>
    </xf>
    <xf numFmtId="4" fontId="0" fillId="0" borderId="0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workbookViewId="0">
      <selection activeCell="M14" sqref="M14"/>
    </sheetView>
  </sheetViews>
  <sheetFormatPr defaultColWidth="9.140625" defaultRowHeight="15" x14ac:dyDescent="0.25"/>
  <cols>
    <col min="1" max="1" width="26.42578125" style="2" customWidth="1"/>
    <col min="2" max="2" width="30.5703125" style="2" customWidth="1"/>
    <col min="3" max="3" width="14.7109375" style="10" customWidth="1"/>
    <col min="4" max="4" width="16.28515625" style="7" customWidth="1"/>
    <col min="5" max="5" width="18.5703125" style="7" customWidth="1"/>
    <col min="6" max="6" width="6.42578125" style="20" customWidth="1"/>
    <col min="7" max="16384" width="9.140625" style="2"/>
  </cols>
  <sheetData>
    <row r="1" spans="1:6" x14ac:dyDescent="0.25">
      <c r="E1" s="12" t="s">
        <v>16</v>
      </c>
      <c r="F1" s="19"/>
    </row>
    <row r="3" spans="1:6" ht="19.5" x14ac:dyDescent="0.25">
      <c r="A3" s="13" t="s">
        <v>10</v>
      </c>
      <c r="C3" s="2"/>
    </row>
    <row r="4" spans="1:6" s="24" customFormat="1" ht="17.25" x14ac:dyDescent="0.25">
      <c r="A4" s="23" t="s">
        <v>18</v>
      </c>
      <c r="D4" s="25"/>
      <c r="E4" s="25"/>
      <c r="F4" s="26"/>
    </row>
    <row r="5" spans="1:6" s="5" customFormat="1" x14ac:dyDescent="0.25">
      <c r="D5" s="17"/>
      <c r="E5" s="17"/>
      <c r="F5" s="21"/>
    </row>
    <row r="6" spans="1:6" s="5" customFormat="1" x14ac:dyDescent="0.25">
      <c r="A6" s="5" t="s">
        <v>11</v>
      </c>
      <c r="B6" s="14" t="s">
        <v>19</v>
      </c>
      <c r="D6" s="16"/>
      <c r="E6" s="17"/>
      <c r="F6" s="21"/>
    </row>
    <row r="7" spans="1:6" s="5" customFormat="1" x14ac:dyDescent="0.25">
      <c r="C7" s="14"/>
      <c r="D7" s="16"/>
      <c r="E7" s="17"/>
      <c r="F7" s="21"/>
    </row>
    <row r="8" spans="1:6" s="5" customFormat="1" x14ac:dyDescent="0.25">
      <c r="A8" s="5" t="s">
        <v>17</v>
      </c>
      <c r="C8" s="14"/>
      <c r="D8" s="16"/>
      <c r="E8" s="17"/>
      <c r="F8" s="21"/>
    </row>
    <row r="9" spans="1:6" s="5" customFormat="1" x14ac:dyDescent="0.25">
      <c r="A9" s="30" t="s">
        <v>20</v>
      </c>
      <c r="B9" s="31" t="s">
        <v>21</v>
      </c>
      <c r="C9" s="32" t="s">
        <v>15</v>
      </c>
      <c r="D9" s="16"/>
      <c r="E9" s="17"/>
      <c r="F9" s="21"/>
    </row>
    <row r="10" spans="1:6" s="5" customFormat="1" x14ac:dyDescent="0.25">
      <c r="A10" s="33">
        <v>55000300</v>
      </c>
      <c r="B10" s="34" t="s">
        <v>22</v>
      </c>
      <c r="C10" s="35">
        <v>7719.82</v>
      </c>
      <c r="D10" s="16"/>
      <c r="E10" s="17"/>
      <c r="F10" s="21"/>
    </row>
    <row r="11" spans="1:6" s="5" customFormat="1" ht="30" x14ac:dyDescent="0.25">
      <c r="A11" s="33">
        <v>55004000</v>
      </c>
      <c r="B11" s="36" t="s">
        <v>23</v>
      </c>
      <c r="C11" s="35">
        <v>349.99</v>
      </c>
      <c r="D11" s="16"/>
      <c r="E11" s="17"/>
      <c r="F11" s="21"/>
    </row>
    <row r="12" spans="1:6" s="5" customFormat="1" ht="31.5" customHeight="1" x14ac:dyDescent="0.25">
      <c r="A12" s="33">
        <v>55249000</v>
      </c>
      <c r="B12" s="36" t="s">
        <v>24</v>
      </c>
      <c r="C12" s="35">
        <v>788</v>
      </c>
      <c r="D12" s="16"/>
      <c r="E12" s="17"/>
      <c r="F12" s="21"/>
    </row>
    <row r="13" spans="1:6" s="5" customFormat="1" ht="30" x14ac:dyDescent="0.25">
      <c r="A13" s="33">
        <v>50050000</v>
      </c>
      <c r="B13" s="36" t="s">
        <v>25</v>
      </c>
      <c r="C13" s="35">
        <v>3336</v>
      </c>
      <c r="D13" s="16"/>
      <c r="E13" s="17"/>
      <c r="F13" s="21"/>
    </row>
    <row r="14" spans="1:6" s="5" customFormat="1" ht="30" x14ac:dyDescent="0.25">
      <c r="A14" s="33">
        <v>50600000</v>
      </c>
      <c r="B14" s="36" t="s">
        <v>26</v>
      </c>
      <c r="C14" s="35">
        <v>1100.8800000000001</v>
      </c>
      <c r="D14" s="16"/>
      <c r="E14" s="17"/>
      <c r="F14" s="21"/>
    </row>
    <row r="15" spans="1:6" s="5" customFormat="1" x14ac:dyDescent="0.25">
      <c r="A15" s="29">
        <v>50604000</v>
      </c>
      <c r="B15" s="4" t="s">
        <v>27</v>
      </c>
      <c r="C15" s="8">
        <v>26.68</v>
      </c>
      <c r="D15" s="16"/>
      <c r="E15" s="17"/>
      <c r="F15" s="21"/>
    </row>
    <row r="16" spans="1:6" s="5" customFormat="1" x14ac:dyDescent="0.25">
      <c r="A16" s="28"/>
      <c r="B16" s="27" t="s">
        <v>12</v>
      </c>
      <c r="C16" s="9">
        <f>SUM(C10:C15)</f>
        <v>13321.369999999999</v>
      </c>
      <c r="D16" s="16"/>
      <c r="E16" s="17"/>
      <c r="F16" s="21"/>
    </row>
    <row r="17" spans="1:6" s="5" customFormat="1" x14ac:dyDescent="0.25">
      <c r="B17" s="14"/>
      <c r="C17" s="15"/>
      <c r="D17" s="16"/>
      <c r="E17" s="17"/>
      <c r="F17" s="21"/>
    </row>
    <row r="18" spans="1:6" x14ac:dyDescent="0.25">
      <c r="B18" s="14"/>
      <c r="C18" s="15"/>
      <c r="D18" s="16"/>
    </row>
    <row r="19" spans="1:6" s="1" customFormat="1" x14ac:dyDescent="0.25">
      <c r="A19" s="3" t="s">
        <v>4</v>
      </c>
      <c r="B19" s="3" t="s">
        <v>3</v>
      </c>
      <c r="C19" s="3" t="s">
        <v>8</v>
      </c>
      <c r="D19" s="6" t="s">
        <v>7</v>
      </c>
      <c r="E19" s="6" t="s">
        <v>9</v>
      </c>
      <c r="F19" s="22"/>
    </row>
    <row r="20" spans="1:6" x14ac:dyDescent="0.25">
      <c r="A20" s="4" t="s">
        <v>0</v>
      </c>
      <c r="B20" s="4" t="s">
        <v>5</v>
      </c>
      <c r="C20" s="11">
        <v>0</v>
      </c>
      <c r="D20" s="8">
        <v>0</v>
      </c>
      <c r="E20" s="8">
        <f>D20*C20</f>
        <v>0</v>
      </c>
    </row>
    <row r="21" spans="1:6" x14ac:dyDescent="0.25">
      <c r="A21" s="4" t="s">
        <v>0</v>
      </c>
      <c r="B21" s="4" t="s">
        <v>6</v>
      </c>
      <c r="C21" s="11">
        <v>0</v>
      </c>
      <c r="D21" s="8"/>
      <c r="E21" s="8"/>
    </row>
    <row r="22" spans="1:6" x14ac:dyDescent="0.25">
      <c r="A22" s="4" t="s">
        <v>1</v>
      </c>
      <c r="B22" s="4" t="s">
        <v>5</v>
      </c>
      <c r="C22" s="11">
        <v>0</v>
      </c>
      <c r="D22" s="8">
        <v>0</v>
      </c>
      <c r="E22" s="8">
        <f t="shared" ref="E21:E25" si="0">D22*C22</f>
        <v>0</v>
      </c>
    </row>
    <row r="23" spans="1:6" x14ac:dyDescent="0.25">
      <c r="A23" s="4" t="s">
        <v>1</v>
      </c>
      <c r="B23" s="4" t="s">
        <v>6</v>
      </c>
      <c r="C23" s="11">
        <v>0</v>
      </c>
      <c r="D23" s="8"/>
      <c r="E23" s="8"/>
    </row>
    <row r="24" spans="1:6" x14ac:dyDescent="0.25">
      <c r="A24" s="4" t="s">
        <v>2</v>
      </c>
      <c r="B24" s="4" t="s">
        <v>5</v>
      </c>
      <c r="C24" s="11">
        <v>15</v>
      </c>
      <c r="D24" s="8">
        <f>C16/C24</f>
        <v>888.0913333333333</v>
      </c>
      <c r="E24" s="8">
        <f t="shared" si="0"/>
        <v>13321.369999999999</v>
      </c>
    </row>
    <row r="25" spans="1:6" x14ac:dyDescent="0.25">
      <c r="A25" s="4" t="s">
        <v>2</v>
      </c>
      <c r="B25" s="4" t="s">
        <v>6</v>
      </c>
      <c r="C25" s="11">
        <v>4</v>
      </c>
      <c r="D25" s="8"/>
      <c r="E25" s="8"/>
    </row>
    <row r="26" spans="1:6" x14ac:dyDescent="0.25">
      <c r="A26" s="41" t="s">
        <v>12</v>
      </c>
      <c r="B26" s="42"/>
      <c r="C26" s="42"/>
      <c r="D26" s="43"/>
      <c r="E26" s="9">
        <f>SUM(E20:E25)</f>
        <v>13321.369999999999</v>
      </c>
      <c r="F26" s="21"/>
    </row>
    <row r="29" spans="1:6" x14ac:dyDescent="0.25">
      <c r="A29" s="37" t="s">
        <v>28</v>
      </c>
      <c r="B29" s="38"/>
      <c r="C29" s="18"/>
    </row>
    <row r="30" spans="1:6" x14ac:dyDescent="0.25">
      <c r="A30" s="37" t="s">
        <v>13</v>
      </c>
      <c r="B30" s="38"/>
      <c r="C30" s="18"/>
    </row>
    <row r="31" spans="1:6" x14ac:dyDescent="0.25">
      <c r="A31" s="37" t="s">
        <v>29</v>
      </c>
      <c r="B31" s="38"/>
      <c r="C31" s="18"/>
    </row>
    <row r="32" spans="1:6" x14ac:dyDescent="0.25">
      <c r="A32" s="37" t="s">
        <v>30</v>
      </c>
      <c r="B32" s="38"/>
      <c r="C32" s="18"/>
    </row>
    <row r="33" spans="1:2" x14ac:dyDescent="0.25">
      <c r="A33" s="37" t="s">
        <v>31</v>
      </c>
      <c r="B33" s="38"/>
    </row>
    <row r="34" spans="1:2" x14ac:dyDescent="0.25">
      <c r="A34" s="37" t="s">
        <v>32</v>
      </c>
      <c r="B34" s="38"/>
    </row>
    <row r="35" spans="1:2" x14ac:dyDescent="0.25">
      <c r="A35" s="37" t="s">
        <v>33</v>
      </c>
      <c r="B35" s="38"/>
    </row>
    <row r="36" spans="1:2" x14ac:dyDescent="0.25">
      <c r="A36" s="37" t="s">
        <v>34</v>
      </c>
      <c r="B36" s="38"/>
    </row>
    <row r="37" spans="1:2" x14ac:dyDescent="0.25">
      <c r="A37" s="37"/>
      <c r="B37" s="38"/>
    </row>
    <row r="38" spans="1:2" x14ac:dyDescent="0.25">
      <c r="A38" s="37"/>
      <c r="B38" s="38"/>
    </row>
    <row r="39" spans="1:2" x14ac:dyDescent="0.25">
      <c r="A39" s="37"/>
      <c r="B39" s="38"/>
    </row>
    <row r="40" spans="1:2" x14ac:dyDescent="0.25">
      <c r="A40" s="37" t="s">
        <v>14</v>
      </c>
      <c r="B40" s="38"/>
    </row>
    <row r="41" spans="1:2" x14ac:dyDescent="0.25">
      <c r="A41" s="39" t="s">
        <v>35</v>
      </c>
      <c r="B41" s="38"/>
    </row>
    <row r="42" spans="1:2" x14ac:dyDescent="0.25">
      <c r="A42" s="37" t="s">
        <v>36</v>
      </c>
      <c r="B42" s="38"/>
    </row>
    <row r="43" spans="1:2" x14ac:dyDescent="0.25">
      <c r="A43" s="37" t="s">
        <v>37</v>
      </c>
      <c r="B43" s="38"/>
    </row>
    <row r="44" spans="1:2" x14ac:dyDescent="0.25">
      <c r="A44" s="37" t="s">
        <v>38</v>
      </c>
      <c r="B44" s="38"/>
    </row>
    <row r="45" spans="1:2" x14ac:dyDescent="0.25">
      <c r="A45" s="37"/>
      <c r="B45" s="38"/>
    </row>
    <row r="46" spans="1:2" x14ac:dyDescent="0.25">
      <c r="A46" s="37" t="s">
        <v>39</v>
      </c>
      <c r="B46" s="38"/>
    </row>
    <row r="47" spans="1:2" x14ac:dyDescent="0.25">
      <c r="A47" s="40">
        <v>53835546</v>
      </c>
      <c r="B47" s="38"/>
    </row>
  </sheetData>
  <mergeCells count="1">
    <mergeCell ref="A26:D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Urve Koger</cp:lastModifiedBy>
  <cp:lastPrinted>2024-03-01T12:09:36Z</cp:lastPrinted>
  <dcterms:created xsi:type="dcterms:W3CDTF">2024-03-01T12:04:42Z</dcterms:created>
  <dcterms:modified xsi:type="dcterms:W3CDTF">2025-02-14T14:20:21Z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