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e.pikpõld\Desktop\Meditsiiniseadmete hooldus\Lepingud\aktsiaselts SEMETRON\"/>
    </mc:Choice>
  </mc:AlternateContent>
  <bookViews>
    <workbookView xWindow="28680" yWindow="-120" windowWidth="29040" windowHeight="15840" tabRatio="602"/>
  </bookViews>
  <sheets>
    <sheet name="KATEGOORIA 1 MEDITSIINISEADMED " sheetId="1" r:id="rId1"/>
  </sheets>
  <definedNames>
    <definedName name="_xlnm._FilterDatabase" localSheetId="0" hidden="1">'KATEGOORIA 1 MEDITSIINISEADMED '!$A$9:$L$84</definedName>
    <definedName name="_xlnm.Print_Area" localSheetId="0">'KATEGOORIA 1 MEDITSIINISEADMED '!$A$1:$K$85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1" l="1"/>
  <c r="K18" i="1" l="1"/>
  <c r="K17" i="1"/>
  <c r="K16" i="1"/>
  <c r="K15" i="1"/>
  <c r="K12" i="1"/>
  <c r="K11" i="1"/>
  <c r="K13" i="1"/>
  <c r="K14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 l="1"/>
</calcChain>
</file>

<file path=xl/sharedStrings.xml><?xml version="1.0" encoding="utf-8"?>
<sst xmlns="http://schemas.openxmlformats.org/spreadsheetml/2006/main" count="502" uniqueCount="279">
  <si>
    <t>Kogus</t>
  </si>
  <si>
    <t>Seeria nr</t>
  </si>
  <si>
    <t>Tootja</t>
  </si>
  <si>
    <t>Mudel</t>
  </si>
  <si>
    <t xml:space="preserve">ABIVAHENDID </t>
  </si>
  <si>
    <t>SMITHS-MEDICAL</t>
  </si>
  <si>
    <t>51001470, 20060296, 0448</t>
  </si>
  <si>
    <t xml:space="preserve">EQ-500 </t>
  </si>
  <si>
    <t>2005-0155, S10001148</t>
  </si>
  <si>
    <t xml:space="preserve">BARKLEY </t>
  </si>
  <si>
    <t>FSN</t>
  </si>
  <si>
    <t>FS CF CM</t>
  </si>
  <si>
    <t xml:space="preserve">FS 20 Compact </t>
  </si>
  <si>
    <t>Toote nimetus/AX kood</t>
  </si>
  <si>
    <t xml:space="preserve">Soojendussüsteem/10014392 </t>
  </si>
  <si>
    <t xml:space="preserve">Infusioonivedelikke soojendaja/21533401 </t>
  </si>
  <si>
    <t xml:space="preserve">Hapnikuvillija/21703801 </t>
  </si>
  <si>
    <t xml:space="preserve">Hapniku generaator/20403302 </t>
  </si>
  <si>
    <t xml:space="preserve">FUNKTSIONAAL DIAGNOSTIKA </t>
  </si>
  <si>
    <t>ZOLL</t>
  </si>
  <si>
    <t>FÜSIOTERAAPIA SEADMED</t>
  </si>
  <si>
    <t>Perfuusor/10059570</t>
  </si>
  <si>
    <t>ARCOMED</t>
  </si>
  <si>
    <t>Syramed SP6000+</t>
  </si>
  <si>
    <t>INTENSIIVRAVISEADMED</t>
  </si>
  <si>
    <t>Hingamisaparaat/10058204</t>
  </si>
  <si>
    <t xml:space="preserve">Parapac 200 </t>
  </si>
  <si>
    <t>Hingamisaparaat/20981002</t>
  </si>
  <si>
    <t>WEINMANN</t>
  </si>
  <si>
    <t>Medumat Standard</t>
  </si>
  <si>
    <t>Hingamisaparaat/10044551</t>
  </si>
  <si>
    <t xml:space="preserve">STEPHAN </t>
  </si>
  <si>
    <t xml:space="preserve">ABV-A 743 </t>
  </si>
  <si>
    <t xml:space="preserve">VELA </t>
  </si>
  <si>
    <t>Hingamisaparaat/10058209</t>
  </si>
  <si>
    <t>VELA</t>
  </si>
  <si>
    <t>AJT03456,
AJT03724</t>
  </si>
  <si>
    <t>Hingamisaparaat/10051718</t>
  </si>
  <si>
    <t xml:space="preserve">ComPac 200 </t>
  </si>
  <si>
    <t>DRÄGER</t>
  </si>
  <si>
    <t>Hingamisaparaat/20981005</t>
  </si>
  <si>
    <t>800-EMP-04</t>
  </si>
  <si>
    <t>Pressinfusioonisüsteem/10058208</t>
  </si>
  <si>
    <t xml:space="preserve">M100B-3A </t>
  </si>
  <si>
    <t>Perfuusor/10026239</t>
  </si>
  <si>
    <t>TERUMO</t>
  </si>
  <si>
    <t>TERUMO 331</t>
  </si>
  <si>
    <t>Perfuusor/20307801</t>
  </si>
  <si>
    <t>AITECS</t>
  </si>
  <si>
    <t>SEP10-S</t>
  </si>
  <si>
    <t>Perfuusor/10049772</t>
  </si>
  <si>
    <t xml:space="preserve">ARGUS </t>
  </si>
  <si>
    <t xml:space="preserve">606 S BASIC </t>
  </si>
  <si>
    <t xml:space="preserve">ARCOMED </t>
  </si>
  <si>
    <t xml:space="preserve">VOLUMED VP 7000 </t>
  </si>
  <si>
    <t>74681601,
74691601</t>
  </si>
  <si>
    <t>Perfuusor/21008501</t>
  </si>
  <si>
    <t xml:space="preserve">SYRAMED SP 6000 </t>
  </si>
  <si>
    <t xml:space="preserve">Monitor/20384102 </t>
  </si>
  <si>
    <t>KARLSTORZ</t>
  </si>
  <si>
    <t xml:space="preserve">C-MAC PM 8403 </t>
  </si>
  <si>
    <t>NR2509, NR2536</t>
  </si>
  <si>
    <t>Larünkoskoop/20384002</t>
  </si>
  <si>
    <t xml:space="preserve">C-MAC 8403 </t>
  </si>
  <si>
    <t xml:space="preserve">PR24151,
PR24160
</t>
  </si>
  <si>
    <t>Hingamisaparaat</t>
  </si>
  <si>
    <t>PNEUPAC IPX4</t>
  </si>
  <si>
    <t>512189</t>
  </si>
  <si>
    <t>Perfuusor/10027643</t>
  </si>
  <si>
    <t xml:space="preserve">DÖRING </t>
  </si>
  <si>
    <t xml:space="preserve">COMBIMAT 200 </t>
  </si>
  <si>
    <t>Perfuusor/10027664</t>
  </si>
  <si>
    <t xml:space="preserve">FRESENIUS VIAL </t>
  </si>
  <si>
    <t>PILOT A-2</t>
  </si>
  <si>
    <t>17160384, 17160387, 17160386, 17160388</t>
  </si>
  <si>
    <t xml:space="preserve">AUTOMEDX </t>
  </si>
  <si>
    <t>98205, AOP145087, AO145088</t>
  </si>
  <si>
    <t>LABORISEADMED</t>
  </si>
  <si>
    <t xml:space="preserve">LABORISEADMED </t>
  </si>
  <si>
    <t>Rakuloendaja/10006627</t>
  </si>
  <si>
    <t>CAT</t>
  </si>
  <si>
    <t>DIFF 15 PC</t>
  </si>
  <si>
    <t>Mikser/10027661</t>
  </si>
  <si>
    <t>LUCKHAM</t>
  </si>
  <si>
    <t xml:space="preserve">VR 4 </t>
  </si>
  <si>
    <t>Uriinianalüsaator/10013964</t>
  </si>
  <si>
    <t>ROCHE</t>
  </si>
  <si>
    <t xml:space="preserve">URISYS 1100 </t>
  </si>
  <si>
    <t>Vereanalüsaator/10027066</t>
  </si>
  <si>
    <t xml:space="preserve">QBC </t>
  </si>
  <si>
    <t>QBC</t>
  </si>
  <si>
    <t>Vereanalüsaator/10038067</t>
  </si>
  <si>
    <t xml:space="preserve">ABBOT ABAXIS </t>
  </si>
  <si>
    <t xml:space="preserve">I-STAT </t>
  </si>
  <si>
    <t>Vereanalüsaator/21035102</t>
  </si>
  <si>
    <t xml:space="preserve">PICCOLO EXPRESS </t>
  </si>
  <si>
    <t xml:space="preserve">STERILISATSIOONIVAHENDID </t>
  </si>
  <si>
    <t xml:space="preserve">MELAG </t>
  </si>
  <si>
    <t>Autoklaav</t>
  </si>
  <si>
    <t xml:space="preserve">OMEGA </t>
  </si>
  <si>
    <t xml:space="preserve">UNICLAV </t>
  </si>
  <si>
    <t>MJ05102</t>
  </si>
  <si>
    <t xml:space="preserve">ÕPPEVAHENDID </t>
  </si>
  <si>
    <t>Traumanukk/20488901</t>
  </si>
  <si>
    <t>Trauma HAL  S3040.50</t>
  </si>
  <si>
    <t>Alkomeeter/10015217</t>
  </si>
  <si>
    <t xml:space="preserve">ENVITEC </t>
  </si>
  <si>
    <t xml:space="preserve">ALCOQUANT 6020 </t>
  </si>
  <si>
    <t>Alkomeeter/20968702</t>
  </si>
  <si>
    <t>ALCOTEST 6510</t>
  </si>
  <si>
    <t>ARWK-0030, ARWK-0038, ARWK-0055, ARWK-0077, ARWK-0078</t>
  </si>
  <si>
    <t>Alkomeeter/20968701</t>
  </si>
  <si>
    <t xml:space="preserve">LION </t>
  </si>
  <si>
    <t>Alkomeeter/10014980</t>
  </si>
  <si>
    <t>ARWN-0042, ARWN-0066, ARWN-0067, ARWN-0086, ARXK-0581, ARWN-0039, ARWN-0085, ARWN-0119, ARWN-0103</t>
  </si>
  <si>
    <t>Alkomeeter</t>
  </si>
  <si>
    <t>SMART</t>
  </si>
  <si>
    <t xml:space="preserve">CA20 </t>
  </si>
  <si>
    <t xml:space="preserve">CA2010 </t>
  </si>
  <si>
    <t xml:space="preserve">Alkomeeter </t>
  </si>
  <si>
    <t xml:space="preserve">ALCOVISOR </t>
  </si>
  <si>
    <t xml:space="preserve">MARK X2 </t>
  </si>
  <si>
    <t>107629, 108011, 107280, 107633, 108016, 108020</t>
  </si>
  <si>
    <t xml:space="preserve">DRÄGER </t>
  </si>
  <si>
    <t xml:space="preserve">ALCOTEST 7410 </t>
  </si>
  <si>
    <t>ARLB0164/5038</t>
  </si>
  <si>
    <t xml:space="preserve">HOTLINE HL-90 </t>
  </si>
  <si>
    <t xml:space="preserve">INTENSIIVRAVISEADMED </t>
  </si>
  <si>
    <t xml:space="preserve">Autoklaav/10027635 </t>
  </si>
  <si>
    <t xml:space="preserve">WEBECO </t>
  </si>
  <si>
    <t>AUTOMAT 12/30</t>
  </si>
  <si>
    <t>86467, 86344, 86092, 86680, 86514, 86203, 86529, 86589, 86175, 86687</t>
  </si>
  <si>
    <t>Infusooni vedelike soosjendaja/10027644</t>
  </si>
  <si>
    <t xml:space="preserve">BIEGLER </t>
  </si>
  <si>
    <t xml:space="preserve">BW 385 L </t>
  </si>
  <si>
    <t xml:space="preserve">ROVICO </t>
  </si>
  <si>
    <t xml:space="preserve">ALCOSCAN </t>
  </si>
  <si>
    <t xml:space="preserve">ALCISCAN 9200 </t>
  </si>
  <si>
    <t>SNT097802</t>
  </si>
  <si>
    <t>Anesteesia aparaat/20970101</t>
  </si>
  <si>
    <t>FABIUS TIRO M</t>
  </si>
  <si>
    <t>ASHL-0162</t>
  </si>
  <si>
    <t xml:space="preserve">Galvaaniline vann </t>
  </si>
  <si>
    <t xml:space="preserve">TRAUTWEIN </t>
  </si>
  <si>
    <t xml:space="preserve">Parafiinivann </t>
  </si>
  <si>
    <t xml:space="preserve">DEPILEVE </t>
  </si>
  <si>
    <t xml:space="preserve">Autoklaav </t>
  </si>
  <si>
    <t xml:space="preserve">BMT MEDICAL TEHNOLOGY </t>
  </si>
  <si>
    <t xml:space="preserve">HP636-1 ED L </t>
  </si>
  <si>
    <t>5180516, 5180603</t>
  </si>
  <si>
    <t>DEKO</t>
  </si>
  <si>
    <t xml:space="preserve">DEKO 260 </t>
  </si>
  <si>
    <t>304035411, 304035412</t>
  </si>
  <si>
    <t>Kilekeevitaja</t>
  </si>
  <si>
    <t>S-LINE</t>
  </si>
  <si>
    <t xml:space="preserve">MELASEAL 200 </t>
  </si>
  <si>
    <t xml:space="preserve">MERCURY NORDIC </t>
  </si>
  <si>
    <t>1x aastas. Iga aastane korraline tehnohooldus koos funktsioonide kontrolliga.</t>
  </si>
  <si>
    <t>Hooldustööd/ Sagedus</t>
  </si>
  <si>
    <t>Tootegrupp</t>
  </si>
  <si>
    <t>122737, 123202, 123203, 123204, b04-4552, 1310005, 1310006, 1201200, 0805204, 0811238, 511465, 611237, 0809209, 0611239-0610605, 0611246-061053, 0611256-061061, 0611271-061054, 0611638, 0809204-0808177, 0809210-0807218, 0809211-0807215, 0809227-0807217, 0809273-0808152, 0809274-0808179, 0809275-0808183, 0809276-0807219, 0809325-0808180, 0809326-0807214, 0809327-0808148, 0809337-0807220, 0809338-0808146, 0809344-0808151, b04-2706-1,</t>
  </si>
  <si>
    <t xml:space="preserve">     CG22191, CG22193, CG22194, CG22199, CG22202, CG22206, CG22217</t>
  </si>
  <si>
    <t xml:space="preserve">      TRC-001, TRC-002, TRC-003,
      TRC-004, TRC-005, TRC-006</t>
  </si>
  <si>
    <t>0509296, 0707415,
0804130, 0808143,</t>
  </si>
  <si>
    <t xml:space="preserve">1001250286, 1001250287, 1001250288, 1001250289,
1001250290, 1001250298
</t>
  </si>
  <si>
    <t>Vajadusel detailide remont ja puhastus</t>
  </si>
  <si>
    <t>Infusioonivedelikke soojendaja/21533402</t>
  </si>
  <si>
    <t xml:space="preserve">BELMONT MT </t>
  </si>
  <si>
    <t xml:space="preserve">BUDDY LITE </t>
  </si>
  <si>
    <t>Vibratsioon massažiseade/21824101</t>
  </si>
  <si>
    <t>HYPERICE</t>
  </si>
  <si>
    <t>HYPERVOLT</t>
  </si>
  <si>
    <t>Kanderaam/20985403</t>
  </si>
  <si>
    <t xml:space="preserve">FRESTEMS </t>
  </si>
  <si>
    <t xml:space="preserve">PROMIL 217 </t>
  </si>
  <si>
    <t>Voodi/21825401</t>
  </si>
  <si>
    <t>LINET</t>
  </si>
  <si>
    <t xml:space="preserve">1SMA7145-505 </t>
  </si>
  <si>
    <t xml:space="preserve">LIMBS AND THINGS </t>
  </si>
  <si>
    <t>Hapniku generaator/20403301</t>
  </si>
  <si>
    <t>SAROS</t>
  </si>
  <si>
    <t xml:space="preserve">MODEL 3000 </t>
  </si>
  <si>
    <t>Elustamissüsteem/10059785</t>
  </si>
  <si>
    <t>4073, 4080, 4082</t>
  </si>
  <si>
    <t>Videolarüngoskoop/20384001</t>
  </si>
  <si>
    <t>C-MAC</t>
  </si>
  <si>
    <t>Vedeliku ja veresoojendussüsteem/10008409</t>
  </si>
  <si>
    <t xml:space="preserve">H-1200 </t>
  </si>
  <si>
    <t>Toodete nimekiri ja pakkumuse vorm</t>
  </si>
  <si>
    <t>Ühe ühiku  ühe korra hoolduse maksumus km-ta *</t>
  </si>
  <si>
    <t>PAKKUMUS</t>
  </si>
  <si>
    <t>Hoolduse maksumus kokku km-ta</t>
  </si>
  <si>
    <r>
      <t xml:space="preserve">Kasutatakse vastavalt pakutud hanke osale, </t>
    </r>
    <r>
      <rPr>
        <b/>
        <u/>
        <sz val="9"/>
        <color theme="1"/>
        <rFont val="Arial"/>
        <family val="2"/>
        <charset val="186"/>
      </rPr>
      <t>mittevajalikke ridasid ei ole lubatud kustutada</t>
    </r>
  </si>
  <si>
    <t>Tootegrupi hanke osa nr</t>
  </si>
  <si>
    <t>Hooldustööde loetelu, kohustuslikult vahetatavad varuosad/tarvikud</t>
  </si>
  <si>
    <t>* Hoolduse hind peab sisaldama kõiki kulusid, mis on vajalikud korralise hoolduse teostamiseks, seal hulgas kulutarvikuid, mis kasutatakse ära hoolduse teostamise käigus ja kohustuslikult vahetatavaid varuosi/tarvikuid mille kasutamine/vahetamine on ette nähtud tootja poolt, märgistust ja transporti seadme asukohta, kus see teada on</t>
  </si>
  <si>
    <t>II TG</t>
  </si>
  <si>
    <t>6</t>
  </si>
  <si>
    <t>Soojendussüsteem/10026252</t>
  </si>
  <si>
    <t>TYPE 101</t>
  </si>
  <si>
    <t>Kilekeevitaja/20204001</t>
  </si>
  <si>
    <t xml:space="preserve">02959-A391
4033-A391
</t>
  </si>
  <si>
    <t>Alkomeeter/20968705</t>
  </si>
  <si>
    <t>Meditsiiniline instrumentide pesur/20982701</t>
  </si>
  <si>
    <t>Rindkeredrenaaži mannekeen/20998501</t>
  </si>
  <si>
    <t xml:space="preserve">GI-VZ  DIANE 100 </t>
  </si>
  <si>
    <t>173395-4, 173395-1, 173395-2</t>
  </si>
  <si>
    <t xml:space="preserve">CODAN </t>
  </si>
  <si>
    <t xml:space="preserve">ARGUS 606S B </t>
  </si>
  <si>
    <t>1655911, 1605911</t>
  </si>
  <si>
    <t>Elustamissüsteem</t>
  </si>
  <si>
    <t>EASY CPR+MEDICORE</t>
  </si>
  <si>
    <t xml:space="preserve">3464, 3462, 3465 </t>
  </si>
  <si>
    <t>1</t>
  </si>
  <si>
    <t>Destillaator/10014870</t>
  </si>
  <si>
    <t xml:space="preserve">Meladest 65 </t>
  </si>
  <si>
    <t>Infusioonipump/21533701</t>
  </si>
  <si>
    <t>μVP7000 CHROMA G</t>
  </si>
  <si>
    <t>Infusioonipump/21534002</t>
  </si>
  <si>
    <t xml:space="preserve">5332, 5360, 5363, 5364, 6436, 6530, 6751, 6752, 7868, 6443, 6444, 6445, 6447, 6448 </t>
  </si>
  <si>
    <t xml:space="preserve">1605911,
1615911,
1655911, 166511
</t>
  </si>
  <si>
    <t>Perfuusor/21008502</t>
  </si>
  <si>
    <t xml:space="preserve">μSP6000 CHROMA G
</t>
  </si>
  <si>
    <t>3964, UX09616035, UX09617480, UX09617481, UX09617852, UX09617856, UX09617857, UX09617862, UX09617865</t>
  </si>
  <si>
    <t>S10000289</t>
  </si>
  <si>
    <t>Vereanalüsaator/10074861</t>
  </si>
  <si>
    <t>CONCILE Ω100</t>
  </si>
  <si>
    <t>12945634414616</t>
  </si>
  <si>
    <t xml:space="preserve">CONCILE </t>
  </si>
  <si>
    <t>0000000P05625</t>
  </si>
  <si>
    <t xml:space="preserve">MeducorPro/Easy CPR </t>
  </si>
  <si>
    <t>Alkomeeter/10059006</t>
  </si>
  <si>
    <t>GAUMARD</t>
  </si>
  <si>
    <t>K7804015, K7812034, K7911047</t>
  </si>
  <si>
    <t>SAVE I ja II</t>
  </si>
  <si>
    <t>5068-6, 5688-10, 1111038, 6244-14,5688-10</t>
  </si>
  <si>
    <t>CBB0817200604, CBB081200619</t>
  </si>
  <si>
    <t>47072, 47063</t>
  </si>
  <si>
    <t>2019065666, 2019065667, 2019065668, 2019065669</t>
  </si>
  <si>
    <t>468</t>
  </si>
  <si>
    <t>4030008</t>
  </si>
  <si>
    <t>i-Stat315488, 10699</t>
  </si>
  <si>
    <t>60244</t>
  </si>
  <si>
    <t>Sisustus- ja abivahendid 
(osa 1-39)</t>
  </si>
  <si>
    <t>Funktsionaal diagnostika 
(osa 40-98)</t>
  </si>
  <si>
    <t>Füsioteraapia seadmed 
(osa 99-122)</t>
  </si>
  <si>
    <t>Intensiivraviseadmed (osa 131-203)</t>
  </si>
  <si>
    <t>Laboriseadmed 
(osa 209-227)</t>
  </si>
  <si>
    <t>Sterilisatsioonivahendid 
(osa 228-250)</t>
  </si>
  <si>
    <t>-</t>
  </si>
  <si>
    <t xml:space="preserve">AY17K002914,
AY19H009279,
AY19H008605,
AY19H008599,
AY19H009266,
AY19H008623,
AY19H008622,
AY19H008617,
AY2117046869(3428167), AY211047079(3428168) </t>
  </si>
  <si>
    <t>S6221700100025, S6221700100027, S6221901000026, S6221901000028, S6221901000029, S6221901000030, S6222100101096, S622230070098, S622230070099</t>
  </si>
  <si>
    <t>S14711,  S6222300500099, 56222200101128, 56222200101127</t>
  </si>
  <si>
    <t xml:space="preserve">61006118,
61006119,
61006120,
61006121,
61006123,
61006124,
61006125,
61006126,
61006127,
61006128,
61006129,
61006130,
61006131,
61006132,
61006133,
61006134,
61006135,
61006136,
61006137,
61007354,
61006115,
61006116,
61006117,
61006122,
61226677, 61256263, </t>
  </si>
  <si>
    <t>26</t>
  </si>
  <si>
    <t xml:space="preserve">71016838, 71016839, 71016840, 71016848, 71226554, 71226555 </t>
  </si>
  <si>
    <t>Plasmasulatusvann/20982205</t>
  </si>
  <si>
    <t xml:space="preserve">PLASMATHERM </t>
  </si>
  <si>
    <t>1118213, 118214</t>
  </si>
  <si>
    <t>2905263, 2909475, 2909356, 2911053, 2911638, 291639, 2909921, 2909920, 2909923, 2909924, 2909925, 2909356, 2909475, 2909922, 2913455, 2913456, 2913212</t>
  </si>
  <si>
    <t xml:space="preserve">10015127,
A104625,
A106285,
A100962,
A124400,
A103966,
A100956,
A106288,
A106280,
A106279,
A106284,
A106286,
A106287,
A100967,
A103964,
A106460,
A106463,
A106468,
A106526,
A106461,
A100955,
A106286,
A106464,
</t>
  </si>
  <si>
    <t xml:space="preserve">10209609,
10209616,
10209578,
10209585,
10202113,
10202135,
10202327,
10202338,
10202339,
10209566,
10209570,
10209575,
10209580,
10209581,
10209583,
10209584,
10209587,
10209617,
10209618,
10209622,
10209623,
10209627,
10209628,
10209619,
10209620,
10209568,
10209563,
</t>
  </si>
  <si>
    <t xml:space="preserve">64051310,
64161310,
64351310,
64471310 ,
64491310 ,
64501310,
63971310,
64011310,
64021310,
64481310,
64551310,
64611310,
64631310,
64681310,
63941310,
63961310,
63981310,
64301310,
64401310,
64721310,
64741310,
64811310,
64841310,
64251310,
64271310,
64131310,
64211310,
64221310,
64241310,
63921310,
64291310,
64331310,
64801310,
63911310,
63931310,
63991310,
64031310,
64081310,
64091310,
64121310,
64181310,
64361310,
64371310,
64381310,
64391310,
64411310,
64521310,
64561310,
64571310,
64591310,
64621310,
64651310,
64671310,
64691310,
64711310,
64781310,
64791310,
64851310,
64871310,
64431310,
64771310,
64061310,
64111310,
64201310,
64231310,
64261310,
64831310,
64861310,
64891310,
64141310,
64321310,
64731310,
64751310,
64281310,
64761310,
64581310,
64821310,
64171310,
64341310,
64151310,
64421310,
64511310,
64661310,
64441310,
64461310,
64541310,
64701310,
64531310,
64601310 ,
64641310,
64881310,
64071310,
64191310,
</t>
  </si>
  <si>
    <t xml:space="preserve">6106,
9075,
9613,
8878-1068-5217,
8870,
5735,
8682,
</t>
  </si>
  <si>
    <t xml:space="preserve">13-09040,
13-11397,
13-11556,
13-12285,
13-13289,
13-13472,
13-13503,
13-13635,
13-13727,
13-13765,
13-13786,
13-13835,
13-13836,
13-13837,
13-13839,
13-13840,
13-13845,
13-13846,
13-13848,
13-13850,
13-13851,
13-13857,
13-13860,
13-13865,
13-13866,
13-13868,
13-13870,
13-13873,
13-13874,
13-13875,
13-13876,
13-13879,
13-13882,
13-13883,
13-13885,
13-13891,
13-13893,
13-13894,
13-13899,
13-13901,
13-13904,
13-13905,
13-13906,
13-13907,
13-13909,
13-13911,
13-13912,
13-13916,
13-13918,
13-13925,
13-13926,
13-13927,
13-13934,
13-13936,
13-09039,
13-122279,
</t>
  </si>
  <si>
    <t xml:space="preserve">12027,
2008-06024,
2006-01057,
2006-01058,
2006-01060,
2006-01062,
2006-12028,
2008-05039,
2008-05040,
2008-05043,
2008-05145,
2008-05151,
2008-05152,
2008-05153,
2008-05154,
2008-06001,
2008-06002,
2008-06003,
2008-06004,
2008-06005,
2008-06006,
2008-06007,
2008-06009,
2008-06010,
2008-06011,
2008-06012,
2008-06013,
2008-06014,
2008-06015,
2008-06016,
2008-06019,
2008-06020,
2008-06021,
2008-06027,
2008-06028,
2008-06029,
2008-06031,
2008-06032,
2008-06033,
2008-06034,
2008-06035,
2008-06107,
2008-05046,
2005-09005,
2006-01055,
2006-01056,
2006-10161,
2006-12026,
2006-12029,
2008-06023,
2008-06025,
2006-01042,
2008-05037,
2008-05038,
2008-05045,
2008-06008,
2008-06030,
</t>
  </si>
  <si>
    <t xml:space="preserve">61006041,
61006042,
61971707,
61981707,
61006037,
61006038,
61006039,
61006040,
63741508,
63751508,
63761508,
63771508,
63781508,
63791508,
63801508,
63811508,
61096892,
61096893,
61136770,
61136772,
</t>
  </si>
  <si>
    <t>Õppevahendid 
(osa 251-261)</t>
  </si>
  <si>
    <t>! Nimetatud hooldustööde sagedused ja tööde kirjeldused on eeldatavad, töid tuleb teostada nii, et nende alusel oleks saavutatud eesmärk, mis on igal ajahetkel kasutusvalmis ja töökorras seade või varustus</t>
  </si>
  <si>
    <t>Hoodlus vastavalt tootja juhendile, 
elektriohutus ja funktsionaalkontroll. Hooldustarvikud puuduvad.</t>
  </si>
  <si>
    <t>Hoodlus vastavalt tootja juhendile, 
funktsionaalkontroll.</t>
  </si>
  <si>
    <t>Kalibreerimine 2x aastas</t>
  </si>
  <si>
    <t>Kalibreerimine 1 kord aastas</t>
  </si>
  <si>
    <t>Kalibreerimine 1 x aastas</t>
  </si>
  <si>
    <t>Kalibreerimine 1x aastas</t>
  </si>
  <si>
    <t>Hoodlus vastavalt tootja juhendile, 
elektriohutus ja funktsionaalkontroll. Hooldustarvikud 1 aasta kit.</t>
  </si>
  <si>
    <t>Funktsionaalkontroll
Komplektsuse kontroll
 vajadusel määrimine</t>
  </si>
  <si>
    <t>Pakkuja nimi:AS Semetron</t>
  </si>
  <si>
    <t>Pakkuja registrikood: 10078457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</si>
</sst>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9"/>
      <color rgb="FF0070C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9"/>
      <color theme="9" tint="-0.249977111117893"/>
      <name val="Arial"/>
      <family val="2"/>
      <charset val="186"/>
    </font>
    <font>
      <b/>
      <u/>
      <sz val="9"/>
      <color theme="1"/>
      <name val="Arial"/>
      <family val="2"/>
      <charset val="186"/>
    </font>
    <font>
      <u/>
      <sz val="9"/>
      <color theme="1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3" fillId="0" borderId="0"/>
  </cellStyleXfs>
  <cellXfs count="82">
    <xf numFmtId="0" fontId="0" fillId="0" borderId="0" xfId="0"/>
    <xf numFmtId="0" fontId="8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49" fontId="0" fillId="6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6" borderId="5" xfId="0" applyNumberForma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</cellXfs>
  <cellStyles count="2">
    <cellStyle name="Normaallaad 2" xfId="1"/>
    <cellStyle name="Normal" xfId="0" builtinId="0"/>
  </cellStyles>
  <dxfs count="0"/>
  <tableStyles count="0" defaultTableStyle="TableStyleMedium2" defaultPivotStyle="PivotStyleLight16"/>
  <colors>
    <mruColors>
      <color rgb="FFCCEC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tabSelected="1" zoomScaleNormal="100" workbookViewId="0">
      <selection activeCell="A83" sqref="A83"/>
    </sheetView>
  </sheetViews>
  <sheetFormatPr defaultColWidth="9.140625" defaultRowHeight="12" x14ac:dyDescent="0.25"/>
  <cols>
    <col min="1" max="1" width="10.140625" style="11" customWidth="1"/>
    <col min="2" max="2" width="39.85546875" style="8" customWidth="1"/>
    <col min="3" max="3" width="25" style="8" customWidth="1"/>
    <col min="4" max="4" width="24.28515625" style="5" customWidth="1"/>
    <col min="5" max="5" width="49.140625" style="40" customWidth="1"/>
    <col min="6" max="6" width="7.85546875" style="5" customWidth="1"/>
    <col min="7" max="7" width="22.5703125" style="5" customWidth="1"/>
    <col min="8" max="8" width="26.42578125" style="8" bestFit="1" customWidth="1"/>
    <col min="9" max="9" width="27.7109375" style="8" customWidth="1"/>
    <col min="10" max="11" width="17.140625" style="5" customWidth="1"/>
    <col min="12" max="12" width="23.140625" style="5" customWidth="1"/>
    <col min="13" max="16384" width="9.140625" style="5"/>
  </cols>
  <sheetData>
    <row r="1" spans="1:12" x14ac:dyDescent="0.25">
      <c r="A1" s="9" t="s">
        <v>188</v>
      </c>
      <c r="B1" s="2"/>
      <c r="C1" s="3"/>
      <c r="D1" s="4"/>
      <c r="E1" s="21"/>
      <c r="F1" s="4"/>
      <c r="G1" s="4"/>
      <c r="H1" s="4"/>
    </row>
    <row r="2" spans="1:12" ht="15.95" customHeight="1" x14ac:dyDescent="0.25">
      <c r="A2" s="77" t="s">
        <v>192</v>
      </c>
      <c r="B2" s="77"/>
      <c r="C2" s="77"/>
      <c r="D2" s="4"/>
      <c r="E2" s="21"/>
      <c r="F2" s="4"/>
      <c r="G2" s="4"/>
      <c r="H2" s="4"/>
    </row>
    <row r="3" spans="1:12" ht="12.95" customHeight="1" x14ac:dyDescent="0.25">
      <c r="A3" s="74" t="s">
        <v>268</v>
      </c>
      <c r="B3" s="73"/>
      <c r="C3" s="73"/>
      <c r="D3" s="4"/>
      <c r="E3" s="21"/>
      <c r="F3" s="4"/>
      <c r="G3" s="4"/>
      <c r="H3" s="4"/>
    </row>
    <row r="4" spans="1:12" x14ac:dyDescent="0.25">
      <c r="A4" s="10"/>
      <c r="B4" s="6"/>
      <c r="C4" s="3"/>
      <c r="D4" s="4"/>
      <c r="E4" s="21"/>
      <c r="F4" s="4"/>
      <c r="G4" s="4"/>
      <c r="H4" s="4"/>
    </row>
    <row r="5" spans="1:12" x14ac:dyDescent="0.25">
      <c r="A5" s="78" t="s">
        <v>277</v>
      </c>
      <c r="B5" s="78"/>
      <c r="C5" s="78"/>
      <c r="D5" s="4"/>
      <c r="E5" s="21"/>
      <c r="F5" s="4"/>
      <c r="G5" s="4"/>
      <c r="H5" s="4"/>
    </row>
    <row r="6" spans="1:12" x14ac:dyDescent="0.25">
      <c r="A6" s="78" t="s">
        <v>278</v>
      </c>
      <c r="B6" s="78"/>
      <c r="C6" s="78"/>
      <c r="D6" s="4"/>
      <c r="E6" s="21"/>
      <c r="F6" s="4"/>
      <c r="G6" s="4"/>
      <c r="H6" s="4"/>
    </row>
    <row r="7" spans="1:12" ht="15" customHeight="1" x14ac:dyDescent="0.25">
      <c r="A7" s="44"/>
      <c r="B7" s="45"/>
      <c r="C7" s="22"/>
      <c r="D7" s="21"/>
      <c r="E7" s="21"/>
      <c r="F7" s="21"/>
      <c r="G7" s="21"/>
      <c r="H7" s="21"/>
      <c r="I7" s="76"/>
      <c r="J7" s="40"/>
      <c r="K7" s="40"/>
    </row>
    <row r="8" spans="1:12" s="3" customFormat="1" x14ac:dyDescent="0.25">
      <c r="A8" s="46"/>
      <c r="B8" s="21"/>
      <c r="C8" s="21"/>
      <c r="D8" s="22"/>
      <c r="E8" s="22"/>
      <c r="F8" s="22"/>
      <c r="G8" s="22"/>
      <c r="H8" s="21"/>
      <c r="I8" s="79" t="s">
        <v>190</v>
      </c>
      <c r="J8" s="80"/>
      <c r="K8" s="81"/>
      <c r="L8" s="1"/>
    </row>
    <row r="9" spans="1:12" s="3" customFormat="1" ht="36" x14ac:dyDescent="0.25">
      <c r="A9" s="17" t="s">
        <v>193</v>
      </c>
      <c r="B9" s="23" t="s">
        <v>13</v>
      </c>
      <c r="C9" s="42" t="s">
        <v>2</v>
      </c>
      <c r="D9" s="23" t="s">
        <v>3</v>
      </c>
      <c r="E9" s="23" t="s">
        <v>1</v>
      </c>
      <c r="F9" s="23" t="s">
        <v>0</v>
      </c>
      <c r="G9" s="23" t="s">
        <v>158</v>
      </c>
      <c r="H9" s="47" t="s">
        <v>159</v>
      </c>
      <c r="I9" s="48" t="s">
        <v>194</v>
      </c>
      <c r="J9" s="49" t="s">
        <v>189</v>
      </c>
      <c r="K9" s="49" t="s">
        <v>191</v>
      </c>
      <c r="L9" s="7"/>
    </row>
    <row r="10" spans="1:12" s="12" customFormat="1" ht="31.5" customHeight="1" x14ac:dyDescent="0.25">
      <c r="A10" s="50" t="s">
        <v>196</v>
      </c>
      <c r="B10" s="24" t="s">
        <v>243</v>
      </c>
      <c r="C10" s="51"/>
      <c r="D10" s="24"/>
      <c r="E10" s="24"/>
      <c r="F10" s="24"/>
      <c r="G10" s="24"/>
      <c r="H10" s="52"/>
      <c r="I10" s="24"/>
      <c r="J10" s="51"/>
      <c r="K10" s="51"/>
    </row>
    <row r="11" spans="1:12" s="3" customFormat="1" ht="60" x14ac:dyDescent="0.25">
      <c r="A11" s="18">
        <v>6</v>
      </c>
      <c r="B11" s="17" t="s">
        <v>14</v>
      </c>
      <c r="C11" s="16" t="s">
        <v>5</v>
      </c>
      <c r="D11" s="54" t="s">
        <v>126</v>
      </c>
      <c r="E11" s="26" t="s">
        <v>6</v>
      </c>
      <c r="F11" s="28">
        <v>3</v>
      </c>
      <c r="G11" s="27" t="s">
        <v>157</v>
      </c>
      <c r="H11" s="56" t="s">
        <v>4</v>
      </c>
      <c r="I11" s="23" t="s">
        <v>269</v>
      </c>
      <c r="J11" s="43">
        <v>154</v>
      </c>
      <c r="K11" s="43">
        <f t="shared" ref="K11:K24" si="0">F11*J11</f>
        <v>462</v>
      </c>
    </row>
    <row r="12" spans="1:12" s="3" customFormat="1" ht="60" x14ac:dyDescent="0.25">
      <c r="A12" s="18">
        <v>7</v>
      </c>
      <c r="B12" s="17" t="s">
        <v>198</v>
      </c>
      <c r="C12" s="16" t="s">
        <v>5</v>
      </c>
      <c r="D12" s="41" t="s">
        <v>7</v>
      </c>
      <c r="E12" s="26" t="s">
        <v>8</v>
      </c>
      <c r="F12" s="28">
        <v>2</v>
      </c>
      <c r="G12" s="27" t="s">
        <v>157</v>
      </c>
      <c r="H12" s="56" t="s">
        <v>4</v>
      </c>
      <c r="I12" s="23" t="s">
        <v>269</v>
      </c>
      <c r="J12" s="43">
        <v>154</v>
      </c>
      <c r="K12" s="43">
        <f t="shared" si="0"/>
        <v>308</v>
      </c>
    </row>
    <row r="13" spans="1:12" s="3" customFormat="1" ht="60" x14ac:dyDescent="0.25">
      <c r="A13" s="18">
        <v>8</v>
      </c>
      <c r="B13" s="17" t="s">
        <v>15</v>
      </c>
      <c r="C13" s="16" t="s">
        <v>9</v>
      </c>
      <c r="D13" s="41" t="s">
        <v>154</v>
      </c>
      <c r="E13" s="26" t="s">
        <v>259</v>
      </c>
      <c r="F13" s="28">
        <v>17</v>
      </c>
      <c r="G13" s="27" t="s">
        <v>157</v>
      </c>
      <c r="H13" s="56" t="s">
        <v>4</v>
      </c>
      <c r="I13" s="23" t="s">
        <v>269</v>
      </c>
      <c r="J13" s="43">
        <v>154</v>
      </c>
      <c r="K13" s="43">
        <f t="shared" si="0"/>
        <v>2618</v>
      </c>
    </row>
    <row r="14" spans="1:12" ht="48" x14ac:dyDescent="0.25">
      <c r="A14" s="18">
        <v>11</v>
      </c>
      <c r="B14" s="17" t="s">
        <v>16</v>
      </c>
      <c r="C14" s="16" t="s">
        <v>10</v>
      </c>
      <c r="D14" s="27" t="s">
        <v>11</v>
      </c>
      <c r="E14" s="27" t="s">
        <v>252</v>
      </c>
      <c r="F14" s="27">
        <v>4</v>
      </c>
      <c r="G14" s="27" t="s">
        <v>157</v>
      </c>
      <c r="H14" s="56" t="s">
        <v>4</v>
      </c>
      <c r="I14" s="66" t="s">
        <v>270</v>
      </c>
      <c r="J14" s="43">
        <v>1570</v>
      </c>
      <c r="K14" s="43">
        <f t="shared" si="0"/>
        <v>6280</v>
      </c>
    </row>
    <row r="15" spans="1:12" ht="48" x14ac:dyDescent="0.25">
      <c r="A15" s="18">
        <v>12</v>
      </c>
      <c r="B15" s="17" t="s">
        <v>17</v>
      </c>
      <c r="C15" s="16" t="s">
        <v>10</v>
      </c>
      <c r="D15" s="27" t="s">
        <v>12</v>
      </c>
      <c r="E15" s="27" t="s">
        <v>251</v>
      </c>
      <c r="F15" s="27">
        <v>9</v>
      </c>
      <c r="G15" s="27" t="s">
        <v>157</v>
      </c>
      <c r="H15" s="55" t="s">
        <v>4</v>
      </c>
      <c r="I15" s="66" t="s">
        <v>270</v>
      </c>
      <c r="J15" s="43">
        <v>1840</v>
      </c>
      <c r="K15" s="43">
        <f t="shared" si="0"/>
        <v>16560</v>
      </c>
    </row>
    <row r="16" spans="1:12" ht="60" x14ac:dyDescent="0.25">
      <c r="A16" s="18">
        <v>16</v>
      </c>
      <c r="B16" s="17" t="s">
        <v>214</v>
      </c>
      <c r="C16" s="16" t="s">
        <v>97</v>
      </c>
      <c r="D16" s="27" t="s">
        <v>215</v>
      </c>
      <c r="E16" s="27">
        <v>63669</v>
      </c>
      <c r="F16" s="27">
        <v>1</v>
      </c>
      <c r="G16" s="27" t="s">
        <v>157</v>
      </c>
      <c r="H16" s="53" t="s">
        <v>4</v>
      </c>
      <c r="I16" s="66" t="s">
        <v>269</v>
      </c>
      <c r="J16" s="43">
        <v>99</v>
      </c>
      <c r="K16" s="43">
        <f t="shared" si="0"/>
        <v>99</v>
      </c>
    </row>
    <row r="17" spans="1:11" ht="60" x14ac:dyDescent="0.25">
      <c r="A17" s="18">
        <v>22</v>
      </c>
      <c r="B17" s="57" t="s">
        <v>144</v>
      </c>
      <c r="C17" s="16" t="s">
        <v>145</v>
      </c>
      <c r="D17" s="28" t="s">
        <v>249</v>
      </c>
      <c r="E17" s="28" t="s">
        <v>249</v>
      </c>
      <c r="F17" s="28">
        <v>1</v>
      </c>
      <c r="G17" s="27" t="s">
        <v>157</v>
      </c>
      <c r="H17" s="53" t="s">
        <v>4</v>
      </c>
      <c r="I17" s="66" t="s">
        <v>269</v>
      </c>
      <c r="J17" s="43">
        <v>44</v>
      </c>
      <c r="K17" s="43">
        <f t="shared" si="0"/>
        <v>44</v>
      </c>
    </row>
    <row r="18" spans="1:11" ht="60" x14ac:dyDescent="0.25">
      <c r="A18" s="18">
        <v>24</v>
      </c>
      <c r="B18" s="57" t="s">
        <v>200</v>
      </c>
      <c r="C18" s="16" t="s">
        <v>97</v>
      </c>
      <c r="D18" s="28" t="s">
        <v>199</v>
      </c>
      <c r="E18" s="28" t="s">
        <v>249</v>
      </c>
      <c r="F18" s="28">
        <v>2</v>
      </c>
      <c r="G18" s="27" t="s">
        <v>157</v>
      </c>
      <c r="H18" s="53" t="s">
        <v>4</v>
      </c>
      <c r="I18" s="66" t="s">
        <v>269</v>
      </c>
      <c r="J18" s="43">
        <v>124</v>
      </c>
      <c r="K18" s="43">
        <f t="shared" si="0"/>
        <v>248</v>
      </c>
    </row>
    <row r="19" spans="1:11" ht="60" x14ac:dyDescent="0.25">
      <c r="A19" s="18">
        <v>25</v>
      </c>
      <c r="B19" s="57" t="s">
        <v>153</v>
      </c>
      <c r="C19" s="16" t="s">
        <v>97</v>
      </c>
      <c r="D19" s="28" t="s">
        <v>155</v>
      </c>
      <c r="E19" s="28">
        <v>20162001889</v>
      </c>
      <c r="F19" s="28">
        <v>1</v>
      </c>
      <c r="G19" s="27" t="s">
        <v>157</v>
      </c>
      <c r="H19" s="53" t="s">
        <v>4</v>
      </c>
      <c r="I19" s="66" t="s">
        <v>269</v>
      </c>
      <c r="J19" s="43">
        <v>124</v>
      </c>
      <c r="K19" s="43">
        <f t="shared" si="0"/>
        <v>124</v>
      </c>
    </row>
    <row r="20" spans="1:11" ht="60" x14ac:dyDescent="0.25">
      <c r="A20" s="18">
        <v>29</v>
      </c>
      <c r="B20" s="16" t="s">
        <v>172</v>
      </c>
      <c r="C20" s="17" t="s">
        <v>173</v>
      </c>
      <c r="D20" s="18" t="s">
        <v>174</v>
      </c>
      <c r="E20" s="28" t="s">
        <v>249</v>
      </c>
      <c r="F20" s="18">
        <v>310</v>
      </c>
      <c r="G20" s="27" t="s">
        <v>165</v>
      </c>
      <c r="H20" s="19" t="s">
        <v>4</v>
      </c>
      <c r="I20" s="66" t="s">
        <v>269</v>
      </c>
      <c r="J20" s="43">
        <v>99</v>
      </c>
      <c r="K20" s="43">
        <f t="shared" si="0"/>
        <v>30690</v>
      </c>
    </row>
    <row r="21" spans="1:11" ht="60" x14ac:dyDescent="0.25">
      <c r="A21" s="18">
        <v>31</v>
      </c>
      <c r="B21" s="17" t="s">
        <v>175</v>
      </c>
      <c r="C21" s="17" t="s">
        <v>176</v>
      </c>
      <c r="D21" s="18" t="s">
        <v>177</v>
      </c>
      <c r="E21" s="29">
        <v>20130050005</v>
      </c>
      <c r="F21" s="18">
        <v>1</v>
      </c>
      <c r="G21" s="27" t="s">
        <v>157</v>
      </c>
      <c r="H21" s="19" t="s">
        <v>4</v>
      </c>
      <c r="I21" s="66" t="s">
        <v>269</v>
      </c>
      <c r="J21" s="43">
        <v>124</v>
      </c>
      <c r="K21" s="43">
        <f t="shared" si="0"/>
        <v>124</v>
      </c>
    </row>
    <row r="22" spans="1:11" s="13" customFormat="1" ht="24" x14ac:dyDescent="0.25">
      <c r="A22" s="60" t="s">
        <v>196</v>
      </c>
      <c r="B22" s="50" t="s">
        <v>244</v>
      </c>
      <c r="C22" s="61"/>
      <c r="D22" s="31"/>
      <c r="E22" s="31"/>
      <c r="F22" s="31"/>
      <c r="G22" s="37"/>
      <c r="H22" s="62"/>
      <c r="I22" s="38"/>
      <c r="J22" s="64">
        <v>0</v>
      </c>
      <c r="K22" s="43">
        <f t="shared" si="0"/>
        <v>0</v>
      </c>
    </row>
    <row r="23" spans="1:11" ht="69.75" customHeight="1" x14ac:dyDescent="0.25">
      <c r="A23" s="18">
        <v>62</v>
      </c>
      <c r="B23" s="57" t="s">
        <v>105</v>
      </c>
      <c r="C23" s="16" t="s">
        <v>106</v>
      </c>
      <c r="D23" s="28" t="s">
        <v>107</v>
      </c>
      <c r="E23" s="29" t="s">
        <v>260</v>
      </c>
      <c r="F23" s="28">
        <v>23</v>
      </c>
      <c r="G23" s="27" t="s">
        <v>157</v>
      </c>
      <c r="H23" s="53" t="s">
        <v>18</v>
      </c>
      <c r="I23" s="66" t="s">
        <v>271</v>
      </c>
      <c r="J23" s="43">
        <v>129</v>
      </c>
      <c r="K23" s="43">
        <f t="shared" si="0"/>
        <v>2967</v>
      </c>
    </row>
    <row r="24" spans="1:11" ht="48" x14ac:dyDescent="0.25">
      <c r="A24" s="18">
        <v>63</v>
      </c>
      <c r="B24" s="57" t="s">
        <v>108</v>
      </c>
      <c r="C24" s="16" t="s">
        <v>39</v>
      </c>
      <c r="D24" s="28" t="s">
        <v>109</v>
      </c>
      <c r="E24" s="29" t="s">
        <v>110</v>
      </c>
      <c r="F24" s="28">
        <v>7</v>
      </c>
      <c r="G24" s="27" t="s">
        <v>157</v>
      </c>
      <c r="H24" s="53" t="s">
        <v>18</v>
      </c>
      <c r="I24" s="66" t="s">
        <v>272</v>
      </c>
      <c r="J24" s="43">
        <v>105</v>
      </c>
      <c r="K24" s="43">
        <f t="shared" si="0"/>
        <v>735</v>
      </c>
    </row>
    <row r="25" spans="1:11" ht="48" x14ac:dyDescent="0.25">
      <c r="A25" s="18">
        <v>64</v>
      </c>
      <c r="B25" s="57" t="s">
        <v>111</v>
      </c>
      <c r="C25" s="16" t="s">
        <v>112</v>
      </c>
      <c r="D25" s="28">
        <v>500</v>
      </c>
      <c r="E25" s="29" t="s">
        <v>201</v>
      </c>
      <c r="F25" s="28">
        <v>2</v>
      </c>
      <c r="G25" s="27" t="s">
        <v>157</v>
      </c>
      <c r="H25" s="53" t="s">
        <v>18</v>
      </c>
      <c r="I25" s="66" t="s">
        <v>271</v>
      </c>
      <c r="J25" s="43">
        <v>129</v>
      </c>
      <c r="K25" s="43">
        <f t="shared" ref="K25:K36" si="1">F25*J25</f>
        <v>258</v>
      </c>
    </row>
    <row r="26" spans="1:11" ht="48" x14ac:dyDescent="0.25">
      <c r="A26" s="18">
        <v>65</v>
      </c>
      <c r="B26" s="57" t="s">
        <v>113</v>
      </c>
      <c r="C26" s="16" t="s">
        <v>39</v>
      </c>
      <c r="D26" s="28">
        <v>6810</v>
      </c>
      <c r="E26" s="29" t="s">
        <v>114</v>
      </c>
      <c r="F26" s="28">
        <v>9</v>
      </c>
      <c r="G26" s="27" t="s">
        <v>157</v>
      </c>
      <c r="H26" s="53" t="s">
        <v>18</v>
      </c>
      <c r="I26" s="66" t="s">
        <v>272</v>
      </c>
      <c r="J26" s="43">
        <v>105</v>
      </c>
      <c r="K26" s="43">
        <f t="shared" si="1"/>
        <v>945</v>
      </c>
    </row>
    <row r="27" spans="1:11" ht="48" x14ac:dyDescent="0.25">
      <c r="A27" s="18">
        <v>66</v>
      </c>
      <c r="B27" s="57" t="s">
        <v>115</v>
      </c>
      <c r="C27" s="16" t="s">
        <v>116</v>
      </c>
      <c r="D27" s="28" t="s">
        <v>117</v>
      </c>
      <c r="E27" s="29" t="s">
        <v>161</v>
      </c>
      <c r="F27" s="28">
        <v>7</v>
      </c>
      <c r="G27" s="27" t="s">
        <v>157</v>
      </c>
      <c r="H27" s="53" t="s">
        <v>18</v>
      </c>
      <c r="I27" s="66" t="s">
        <v>273</v>
      </c>
      <c r="J27" s="43">
        <v>129</v>
      </c>
      <c r="K27" s="43">
        <f t="shared" si="1"/>
        <v>903</v>
      </c>
    </row>
    <row r="28" spans="1:11" ht="48" x14ac:dyDescent="0.25">
      <c r="A28" s="18">
        <v>67</v>
      </c>
      <c r="B28" s="57" t="s">
        <v>115</v>
      </c>
      <c r="C28" s="16" t="s">
        <v>116</v>
      </c>
      <c r="D28" s="28" t="s">
        <v>118</v>
      </c>
      <c r="E28" s="29" t="s">
        <v>162</v>
      </c>
      <c r="F28" s="28">
        <v>6</v>
      </c>
      <c r="G28" s="27" t="s">
        <v>157</v>
      </c>
      <c r="H28" s="53" t="s">
        <v>18</v>
      </c>
      <c r="I28" s="66" t="s">
        <v>274</v>
      </c>
      <c r="J28" s="43">
        <v>129</v>
      </c>
      <c r="K28" s="43">
        <f t="shared" si="1"/>
        <v>774</v>
      </c>
    </row>
    <row r="29" spans="1:11" ht="48" x14ac:dyDescent="0.25">
      <c r="A29" s="18">
        <v>68</v>
      </c>
      <c r="B29" s="57" t="s">
        <v>202</v>
      </c>
      <c r="C29" s="16" t="s">
        <v>120</v>
      </c>
      <c r="D29" s="28" t="s">
        <v>121</v>
      </c>
      <c r="E29" s="29" t="s">
        <v>122</v>
      </c>
      <c r="F29" s="28">
        <v>6</v>
      </c>
      <c r="G29" s="27" t="s">
        <v>157</v>
      </c>
      <c r="H29" s="53" t="s">
        <v>18</v>
      </c>
      <c r="I29" s="66" t="s">
        <v>271</v>
      </c>
      <c r="J29" s="43">
        <v>129</v>
      </c>
      <c r="K29" s="43">
        <f t="shared" si="1"/>
        <v>774</v>
      </c>
    </row>
    <row r="30" spans="1:11" ht="48" x14ac:dyDescent="0.25">
      <c r="A30" s="18">
        <v>69</v>
      </c>
      <c r="B30" s="57" t="s">
        <v>115</v>
      </c>
      <c r="C30" s="16" t="s">
        <v>123</v>
      </c>
      <c r="D30" s="28" t="s">
        <v>124</v>
      </c>
      <c r="E30" s="28" t="s">
        <v>125</v>
      </c>
      <c r="F30" s="28">
        <v>1</v>
      </c>
      <c r="G30" s="27" t="s">
        <v>157</v>
      </c>
      <c r="H30" s="53" t="s">
        <v>18</v>
      </c>
      <c r="I30" s="66" t="s">
        <v>273</v>
      </c>
      <c r="J30" s="43">
        <v>129</v>
      </c>
      <c r="K30" s="43">
        <f t="shared" si="1"/>
        <v>129</v>
      </c>
    </row>
    <row r="31" spans="1:11" ht="48" x14ac:dyDescent="0.25">
      <c r="A31" s="18">
        <v>74</v>
      </c>
      <c r="B31" s="57" t="s">
        <v>115</v>
      </c>
      <c r="C31" s="16" t="s">
        <v>135</v>
      </c>
      <c r="D31" s="28" t="s">
        <v>136</v>
      </c>
      <c r="E31" s="28">
        <v>129491</v>
      </c>
      <c r="F31" s="28">
        <v>1</v>
      </c>
      <c r="G31" s="27" t="s">
        <v>157</v>
      </c>
      <c r="H31" s="53" t="s">
        <v>18</v>
      </c>
      <c r="I31" s="66" t="s">
        <v>271</v>
      </c>
      <c r="J31" s="43">
        <v>129</v>
      </c>
      <c r="K31" s="43">
        <f t="shared" si="1"/>
        <v>129</v>
      </c>
    </row>
    <row r="32" spans="1:11" ht="48" x14ac:dyDescent="0.25">
      <c r="A32" s="18">
        <v>75</v>
      </c>
      <c r="B32" s="57" t="s">
        <v>119</v>
      </c>
      <c r="C32" s="16" t="s">
        <v>135</v>
      </c>
      <c r="D32" s="28" t="s">
        <v>137</v>
      </c>
      <c r="E32" s="28" t="s">
        <v>138</v>
      </c>
      <c r="F32" s="28">
        <v>1</v>
      </c>
      <c r="G32" s="27" t="s">
        <v>157</v>
      </c>
      <c r="H32" s="53" t="s">
        <v>18</v>
      </c>
      <c r="I32" s="66" t="s">
        <v>271</v>
      </c>
      <c r="J32" s="43">
        <v>129</v>
      </c>
      <c r="K32" s="43">
        <f t="shared" si="1"/>
        <v>129</v>
      </c>
    </row>
    <row r="33" spans="1:11" ht="54" customHeight="1" x14ac:dyDescent="0.25">
      <c r="A33" s="18">
        <v>80</v>
      </c>
      <c r="B33" s="57" t="s">
        <v>231</v>
      </c>
      <c r="C33" s="16" t="s">
        <v>120</v>
      </c>
      <c r="D33" s="28" t="s">
        <v>156</v>
      </c>
      <c r="E33" s="29" t="s">
        <v>261</v>
      </c>
      <c r="F33" s="28">
        <v>27</v>
      </c>
      <c r="G33" s="27" t="s">
        <v>157</v>
      </c>
      <c r="H33" s="53" t="s">
        <v>18</v>
      </c>
      <c r="I33" s="66" t="s">
        <v>271</v>
      </c>
      <c r="J33" s="43">
        <v>129</v>
      </c>
      <c r="K33" s="43">
        <f t="shared" si="1"/>
        <v>3483</v>
      </c>
    </row>
    <row r="34" spans="1:11" s="13" customFormat="1" ht="24" x14ac:dyDescent="0.25">
      <c r="A34" s="61" t="s">
        <v>196</v>
      </c>
      <c r="B34" s="50" t="s">
        <v>245</v>
      </c>
      <c r="C34" s="61"/>
      <c r="D34" s="31"/>
      <c r="E34" s="31"/>
      <c r="F34" s="31"/>
      <c r="G34" s="37"/>
      <c r="H34" s="62"/>
      <c r="I34" s="38"/>
      <c r="J34" s="64">
        <v>0</v>
      </c>
      <c r="K34" s="43">
        <f t="shared" si="1"/>
        <v>0</v>
      </c>
    </row>
    <row r="35" spans="1:11" ht="60" x14ac:dyDescent="0.25">
      <c r="A35" s="18">
        <v>116</v>
      </c>
      <c r="B35" s="57" t="s">
        <v>142</v>
      </c>
      <c r="C35" s="16" t="s">
        <v>143</v>
      </c>
      <c r="D35" s="28" t="s">
        <v>205</v>
      </c>
      <c r="E35" s="28" t="s">
        <v>206</v>
      </c>
      <c r="F35" s="28">
        <v>3</v>
      </c>
      <c r="G35" s="27" t="s">
        <v>157</v>
      </c>
      <c r="H35" s="53" t="s">
        <v>20</v>
      </c>
      <c r="I35" s="66" t="s">
        <v>269</v>
      </c>
      <c r="J35" s="43">
        <v>154</v>
      </c>
      <c r="K35" s="43">
        <f t="shared" si="1"/>
        <v>462</v>
      </c>
    </row>
    <row r="36" spans="1:11" ht="60" x14ac:dyDescent="0.25">
      <c r="A36" s="18">
        <v>117</v>
      </c>
      <c r="B36" s="17" t="s">
        <v>169</v>
      </c>
      <c r="C36" s="17" t="s">
        <v>170</v>
      </c>
      <c r="D36" s="18" t="s">
        <v>171</v>
      </c>
      <c r="E36" s="18">
        <v>2319</v>
      </c>
      <c r="F36" s="18">
        <v>1</v>
      </c>
      <c r="G36" s="27" t="s">
        <v>157</v>
      </c>
      <c r="H36" s="19" t="s">
        <v>20</v>
      </c>
      <c r="I36" s="66" t="s">
        <v>269</v>
      </c>
      <c r="J36" s="43">
        <v>99</v>
      </c>
      <c r="K36" s="43">
        <f t="shared" si="1"/>
        <v>99</v>
      </c>
    </row>
    <row r="37" spans="1:11" x14ac:dyDescent="0.25">
      <c r="A37" s="61" t="s">
        <v>196</v>
      </c>
      <c r="B37" s="50" t="s">
        <v>246</v>
      </c>
      <c r="C37" s="61"/>
      <c r="D37" s="31"/>
      <c r="E37" s="31"/>
      <c r="F37" s="31"/>
      <c r="G37" s="37"/>
      <c r="H37" s="62"/>
      <c r="I37" s="38"/>
      <c r="J37" s="64">
        <v>0</v>
      </c>
      <c r="K37" s="43">
        <f t="shared" ref="K37:K62" si="2">F37*J37</f>
        <v>0</v>
      </c>
    </row>
    <row r="38" spans="1:11" ht="51.75" customHeight="1" x14ac:dyDescent="0.25">
      <c r="A38" s="18">
        <v>132</v>
      </c>
      <c r="B38" s="57" t="s">
        <v>21</v>
      </c>
      <c r="C38" s="16" t="s">
        <v>22</v>
      </c>
      <c r="D38" s="28" t="s">
        <v>23</v>
      </c>
      <c r="E38" s="29" t="s">
        <v>262</v>
      </c>
      <c r="F38" s="28">
        <v>93</v>
      </c>
      <c r="G38" s="27" t="s">
        <v>157</v>
      </c>
      <c r="H38" s="53" t="s">
        <v>24</v>
      </c>
      <c r="I38" s="66" t="s">
        <v>269</v>
      </c>
      <c r="J38" s="43">
        <v>194</v>
      </c>
      <c r="K38" s="43">
        <f t="shared" si="2"/>
        <v>18042</v>
      </c>
    </row>
    <row r="39" spans="1:11" ht="60" x14ac:dyDescent="0.25">
      <c r="A39" s="18">
        <v>134</v>
      </c>
      <c r="B39" s="57" t="s">
        <v>25</v>
      </c>
      <c r="C39" s="16" t="s">
        <v>5</v>
      </c>
      <c r="D39" s="28" t="s">
        <v>26</v>
      </c>
      <c r="E39" s="29" t="s">
        <v>163</v>
      </c>
      <c r="F39" s="28">
        <v>4</v>
      </c>
      <c r="G39" s="27" t="s">
        <v>157</v>
      </c>
      <c r="H39" s="53" t="s">
        <v>24</v>
      </c>
      <c r="I39" s="66" t="s">
        <v>269</v>
      </c>
      <c r="J39" s="43">
        <v>234</v>
      </c>
      <c r="K39" s="43">
        <f t="shared" si="2"/>
        <v>936</v>
      </c>
    </row>
    <row r="40" spans="1:11" ht="51.75" customHeight="1" x14ac:dyDescent="0.25">
      <c r="A40" s="18">
        <v>135</v>
      </c>
      <c r="B40" s="57" t="s">
        <v>27</v>
      </c>
      <c r="C40" s="16" t="s">
        <v>28</v>
      </c>
      <c r="D40" s="28" t="s">
        <v>29</v>
      </c>
      <c r="E40" s="30" t="s">
        <v>263</v>
      </c>
      <c r="F40" s="28">
        <v>7</v>
      </c>
      <c r="G40" s="27" t="s">
        <v>157</v>
      </c>
      <c r="H40" s="53" t="s">
        <v>24</v>
      </c>
      <c r="I40" s="66" t="s">
        <v>269</v>
      </c>
      <c r="J40" s="43">
        <v>234</v>
      </c>
      <c r="K40" s="43">
        <f t="shared" si="2"/>
        <v>1638</v>
      </c>
    </row>
    <row r="41" spans="1:11" ht="60" x14ac:dyDescent="0.25">
      <c r="A41" s="18">
        <v>136</v>
      </c>
      <c r="B41" s="65" t="s">
        <v>30</v>
      </c>
      <c r="C41" s="42" t="s">
        <v>31</v>
      </c>
      <c r="D41" s="34" t="s">
        <v>32</v>
      </c>
      <c r="E41" s="34">
        <v>1198</v>
      </c>
      <c r="F41" s="34">
        <v>1</v>
      </c>
      <c r="G41" s="66" t="s">
        <v>157</v>
      </c>
      <c r="H41" s="67" t="s">
        <v>24</v>
      </c>
      <c r="I41" s="66" t="s">
        <v>269</v>
      </c>
      <c r="J41" s="43">
        <v>230</v>
      </c>
      <c r="K41" s="43">
        <f t="shared" si="2"/>
        <v>230</v>
      </c>
    </row>
    <row r="42" spans="1:11" ht="60" x14ac:dyDescent="0.25">
      <c r="A42" s="18">
        <v>139</v>
      </c>
      <c r="B42" s="65" t="s">
        <v>34</v>
      </c>
      <c r="C42" s="42" t="s">
        <v>33</v>
      </c>
      <c r="D42" s="34" t="s">
        <v>35</v>
      </c>
      <c r="E42" s="33" t="s">
        <v>36</v>
      </c>
      <c r="F42" s="34">
        <v>2</v>
      </c>
      <c r="G42" s="66" t="s">
        <v>157</v>
      </c>
      <c r="H42" s="67" t="s">
        <v>24</v>
      </c>
      <c r="I42" s="66" t="s">
        <v>269</v>
      </c>
      <c r="J42" s="43">
        <v>234</v>
      </c>
      <c r="K42" s="43">
        <f t="shared" si="2"/>
        <v>468</v>
      </c>
    </row>
    <row r="43" spans="1:11" ht="108" x14ac:dyDescent="0.25">
      <c r="A43" s="18">
        <v>140</v>
      </c>
      <c r="B43" s="65" t="s">
        <v>37</v>
      </c>
      <c r="C43" s="42" t="s">
        <v>5</v>
      </c>
      <c r="D43" s="34" t="s">
        <v>38</v>
      </c>
      <c r="E43" s="32" t="s">
        <v>160</v>
      </c>
      <c r="F43" s="34">
        <v>33</v>
      </c>
      <c r="G43" s="66" t="s">
        <v>157</v>
      </c>
      <c r="H43" s="67" t="s">
        <v>24</v>
      </c>
      <c r="I43" s="66" t="s">
        <v>269</v>
      </c>
      <c r="J43" s="43">
        <v>264</v>
      </c>
      <c r="K43" s="43">
        <f t="shared" si="2"/>
        <v>8712</v>
      </c>
    </row>
    <row r="44" spans="1:11" ht="32.25" customHeight="1" x14ac:dyDescent="0.25">
      <c r="A44" s="18">
        <v>142</v>
      </c>
      <c r="B44" s="65" t="s">
        <v>40</v>
      </c>
      <c r="C44" s="42" t="s">
        <v>19</v>
      </c>
      <c r="D44" s="34" t="s">
        <v>41</v>
      </c>
      <c r="E44" s="33" t="s">
        <v>250</v>
      </c>
      <c r="F44" s="34">
        <v>10</v>
      </c>
      <c r="G44" s="66" t="s">
        <v>157</v>
      </c>
      <c r="H44" s="67" t="s">
        <v>24</v>
      </c>
      <c r="I44" s="66" t="s">
        <v>275</v>
      </c>
      <c r="J44" s="43">
        <v>1100</v>
      </c>
      <c r="K44" s="43">
        <f t="shared" si="2"/>
        <v>11000</v>
      </c>
    </row>
    <row r="45" spans="1:11" ht="82.5" customHeight="1" x14ac:dyDescent="0.25">
      <c r="A45" s="18">
        <v>150</v>
      </c>
      <c r="B45" s="65" t="s">
        <v>42</v>
      </c>
      <c r="C45" s="42" t="s">
        <v>19</v>
      </c>
      <c r="D45" s="34" t="s">
        <v>43</v>
      </c>
      <c r="E45" s="33" t="s">
        <v>264</v>
      </c>
      <c r="F45" s="34">
        <v>56</v>
      </c>
      <c r="G45" s="66" t="s">
        <v>157</v>
      </c>
      <c r="H45" s="67" t="s">
        <v>24</v>
      </c>
      <c r="I45" s="66" t="s">
        <v>269</v>
      </c>
      <c r="J45" s="43">
        <v>99</v>
      </c>
      <c r="K45" s="43">
        <f t="shared" si="2"/>
        <v>5544</v>
      </c>
    </row>
    <row r="46" spans="1:11" ht="89.25" customHeight="1" x14ac:dyDescent="0.25">
      <c r="A46" s="18">
        <v>151</v>
      </c>
      <c r="B46" s="65" t="s">
        <v>44</v>
      </c>
      <c r="C46" s="42" t="s">
        <v>45</v>
      </c>
      <c r="D46" s="34" t="s">
        <v>46</v>
      </c>
      <c r="E46" s="33" t="s">
        <v>265</v>
      </c>
      <c r="F46" s="34">
        <v>57</v>
      </c>
      <c r="G46" s="66" t="s">
        <v>157</v>
      </c>
      <c r="H46" s="67" t="s">
        <v>24</v>
      </c>
      <c r="I46" s="66" t="s">
        <v>269</v>
      </c>
      <c r="J46" s="43">
        <v>124</v>
      </c>
      <c r="K46" s="43">
        <f t="shared" si="2"/>
        <v>7068</v>
      </c>
    </row>
    <row r="47" spans="1:11" ht="60" x14ac:dyDescent="0.25">
      <c r="A47" s="18">
        <v>156</v>
      </c>
      <c r="B47" s="57" t="s">
        <v>50</v>
      </c>
      <c r="C47" s="16" t="s">
        <v>207</v>
      </c>
      <c r="D47" s="28" t="s">
        <v>208</v>
      </c>
      <c r="E47" s="29" t="s">
        <v>209</v>
      </c>
      <c r="F47" s="28">
        <v>2</v>
      </c>
      <c r="G47" s="66" t="s">
        <v>157</v>
      </c>
      <c r="H47" s="67" t="s">
        <v>24</v>
      </c>
      <c r="I47" s="66" t="s">
        <v>269</v>
      </c>
      <c r="J47" s="43">
        <v>154</v>
      </c>
      <c r="K47" s="43">
        <f t="shared" si="2"/>
        <v>308</v>
      </c>
    </row>
    <row r="48" spans="1:11" ht="60" x14ac:dyDescent="0.25">
      <c r="A48" s="18">
        <v>157</v>
      </c>
      <c r="B48" s="57" t="s">
        <v>47</v>
      </c>
      <c r="C48" s="16" t="s">
        <v>48</v>
      </c>
      <c r="D48" s="28" t="s">
        <v>49</v>
      </c>
      <c r="E48" s="29" t="s">
        <v>76</v>
      </c>
      <c r="F48" s="28">
        <v>5</v>
      </c>
      <c r="G48" s="66" t="s">
        <v>157</v>
      </c>
      <c r="H48" s="53" t="s">
        <v>24</v>
      </c>
      <c r="I48" s="66" t="s">
        <v>269</v>
      </c>
      <c r="J48" s="43">
        <v>154</v>
      </c>
      <c r="K48" s="43">
        <f t="shared" si="2"/>
        <v>770</v>
      </c>
    </row>
    <row r="49" spans="1:11" ht="60" x14ac:dyDescent="0.25">
      <c r="A49" s="18">
        <v>160</v>
      </c>
      <c r="B49" s="57" t="s">
        <v>50</v>
      </c>
      <c r="C49" s="16" t="s">
        <v>51</v>
      </c>
      <c r="D49" s="28" t="s">
        <v>52</v>
      </c>
      <c r="E49" s="29" t="s">
        <v>220</v>
      </c>
      <c r="F49" s="28">
        <v>4</v>
      </c>
      <c r="G49" s="66" t="s">
        <v>157</v>
      </c>
      <c r="H49" s="53" t="s">
        <v>24</v>
      </c>
      <c r="I49" s="66" t="s">
        <v>269</v>
      </c>
      <c r="J49" s="43">
        <v>154</v>
      </c>
      <c r="K49" s="43">
        <f t="shared" si="2"/>
        <v>616</v>
      </c>
    </row>
    <row r="50" spans="1:11" ht="60" x14ac:dyDescent="0.25">
      <c r="A50" s="18">
        <v>162</v>
      </c>
      <c r="B50" s="70" t="s">
        <v>218</v>
      </c>
      <c r="C50" s="68" t="s">
        <v>22</v>
      </c>
      <c r="D50" s="71" t="s">
        <v>217</v>
      </c>
      <c r="E50" s="36" t="s">
        <v>255</v>
      </c>
      <c r="F50" s="69" t="s">
        <v>197</v>
      </c>
      <c r="G50" s="66" t="s">
        <v>157</v>
      </c>
      <c r="H50" s="67" t="s">
        <v>24</v>
      </c>
      <c r="I50" s="66" t="s">
        <v>269</v>
      </c>
      <c r="J50" s="43">
        <v>194</v>
      </c>
      <c r="K50" s="43">
        <f t="shared" si="2"/>
        <v>1164</v>
      </c>
    </row>
    <row r="51" spans="1:11" ht="60" x14ac:dyDescent="0.25">
      <c r="A51" s="18">
        <v>163</v>
      </c>
      <c r="B51" s="65" t="s">
        <v>216</v>
      </c>
      <c r="C51" s="42" t="s">
        <v>53</v>
      </c>
      <c r="D51" s="34" t="s">
        <v>54</v>
      </c>
      <c r="E51" s="33" t="s">
        <v>55</v>
      </c>
      <c r="F51" s="34">
        <v>2</v>
      </c>
      <c r="G51" s="66" t="s">
        <v>157</v>
      </c>
      <c r="H51" s="67" t="s">
        <v>24</v>
      </c>
      <c r="I51" s="66" t="s">
        <v>269</v>
      </c>
      <c r="J51" s="43">
        <v>194</v>
      </c>
      <c r="K51" s="43">
        <f t="shared" si="2"/>
        <v>388</v>
      </c>
    </row>
    <row r="52" spans="1:11" ht="51" customHeight="1" x14ac:dyDescent="0.25">
      <c r="A52" s="18">
        <v>164</v>
      </c>
      <c r="B52" s="65" t="s">
        <v>56</v>
      </c>
      <c r="C52" s="42" t="s">
        <v>53</v>
      </c>
      <c r="D52" s="34" t="s">
        <v>57</v>
      </c>
      <c r="E52" s="33" t="s">
        <v>266</v>
      </c>
      <c r="F52" s="34">
        <v>20</v>
      </c>
      <c r="G52" s="66" t="s">
        <v>157</v>
      </c>
      <c r="H52" s="67" t="s">
        <v>24</v>
      </c>
      <c r="I52" s="66" t="s">
        <v>269</v>
      </c>
      <c r="J52" s="43">
        <v>194</v>
      </c>
      <c r="K52" s="43">
        <f t="shared" si="2"/>
        <v>3880</v>
      </c>
    </row>
    <row r="53" spans="1:11" ht="60" x14ac:dyDescent="0.25">
      <c r="A53" s="18">
        <v>166</v>
      </c>
      <c r="B53" s="65" t="s">
        <v>58</v>
      </c>
      <c r="C53" s="42" t="s">
        <v>59</v>
      </c>
      <c r="D53" s="34" t="s">
        <v>60</v>
      </c>
      <c r="E53" s="33" t="s">
        <v>61</v>
      </c>
      <c r="F53" s="34">
        <v>2</v>
      </c>
      <c r="G53" s="66" t="s">
        <v>157</v>
      </c>
      <c r="H53" s="67" t="s">
        <v>24</v>
      </c>
      <c r="I53" s="66" t="s">
        <v>269</v>
      </c>
      <c r="J53" s="43">
        <v>124</v>
      </c>
      <c r="K53" s="43">
        <f t="shared" si="2"/>
        <v>248</v>
      </c>
    </row>
    <row r="54" spans="1:11" ht="60" x14ac:dyDescent="0.25">
      <c r="A54" s="18">
        <v>167</v>
      </c>
      <c r="B54" s="65" t="s">
        <v>62</v>
      </c>
      <c r="C54" s="42" t="s">
        <v>59</v>
      </c>
      <c r="D54" s="34" t="s">
        <v>63</v>
      </c>
      <c r="E54" s="33" t="s">
        <v>64</v>
      </c>
      <c r="F54" s="34">
        <v>2</v>
      </c>
      <c r="G54" s="66" t="s">
        <v>157</v>
      </c>
      <c r="H54" s="67" t="s">
        <v>24</v>
      </c>
      <c r="I54" s="66" t="s">
        <v>269</v>
      </c>
      <c r="J54" s="43">
        <v>124</v>
      </c>
      <c r="K54" s="43">
        <f t="shared" si="2"/>
        <v>248</v>
      </c>
    </row>
    <row r="55" spans="1:11" ht="60" x14ac:dyDescent="0.25">
      <c r="A55" s="18">
        <v>169</v>
      </c>
      <c r="B55" s="65" t="s">
        <v>210</v>
      </c>
      <c r="C55" s="42" t="s">
        <v>28</v>
      </c>
      <c r="D55" s="34" t="s">
        <v>211</v>
      </c>
      <c r="E55" s="33" t="s">
        <v>212</v>
      </c>
      <c r="F55" s="34">
        <v>3</v>
      </c>
      <c r="G55" s="27" t="s">
        <v>157</v>
      </c>
      <c r="H55" s="53" t="s">
        <v>24</v>
      </c>
      <c r="I55" s="66" t="s">
        <v>269</v>
      </c>
      <c r="J55" s="43">
        <v>234</v>
      </c>
      <c r="K55" s="43">
        <f t="shared" si="2"/>
        <v>702</v>
      </c>
    </row>
    <row r="56" spans="1:11" ht="48" customHeight="1" x14ac:dyDescent="0.25">
      <c r="A56" s="18">
        <v>173</v>
      </c>
      <c r="B56" s="57" t="s">
        <v>65</v>
      </c>
      <c r="C56" s="16" t="s">
        <v>5</v>
      </c>
      <c r="D56" s="28" t="s">
        <v>66</v>
      </c>
      <c r="E56" s="35" t="s">
        <v>67</v>
      </c>
      <c r="F56" s="28">
        <v>1</v>
      </c>
      <c r="G56" s="27" t="s">
        <v>157</v>
      </c>
      <c r="H56" s="53" t="s">
        <v>24</v>
      </c>
      <c r="I56" s="66" t="s">
        <v>269</v>
      </c>
      <c r="J56" s="43">
        <v>234</v>
      </c>
      <c r="K56" s="43">
        <f t="shared" si="2"/>
        <v>234</v>
      </c>
    </row>
    <row r="57" spans="1:11" ht="48" customHeight="1" x14ac:dyDescent="0.25">
      <c r="A57" s="18">
        <v>175</v>
      </c>
      <c r="B57" s="57" t="s">
        <v>68</v>
      </c>
      <c r="C57" s="16" t="s">
        <v>69</v>
      </c>
      <c r="D57" s="28" t="s">
        <v>70</v>
      </c>
      <c r="E57" s="29" t="s">
        <v>164</v>
      </c>
      <c r="F57" s="28">
        <v>6</v>
      </c>
      <c r="G57" s="27" t="s">
        <v>157</v>
      </c>
      <c r="H57" s="53" t="s">
        <v>24</v>
      </c>
      <c r="I57" s="66" t="s">
        <v>269</v>
      </c>
      <c r="J57" s="43">
        <v>154</v>
      </c>
      <c r="K57" s="43">
        <f t="shared" si="2"/>
        <v>924</v>
      </c>
    </row>
    <row r="58" spans="1:11" ht="48" customHeight="1" x14ac:dyDescent="0.25">
      <c r="A58" s="18">
        <v>176</v>
      </c>
      <c r="B58" s="58" t="s">
        <v>221</v>
      </c>
      <c r="C58" s="59" t="s">
        <v>53</v>
      </c>
      <c r="D58" s="30" t="s">
        <v>222</v>
      </c>
      <c r="E58" s="30" t="s">
        <v>253</v>
      </c>
      <c r="F58" s="35" t="s">
        <v>254</v>
      </c>
      <c r="G58" s="27" t="s">
        <v>157</v>
      </c>
      <c r="H58" s="53" t="s">
        <v>24</v>
      </c>
      <c r="I58" s="66" t="s">
        <v>269</v>
      </c>
      <c r="J58" s="43">
        <v>194</v>
      </c>
      <c r="K58" s="43">
        <f t="shared" si="2"/>
        <v>5044</v>
      </c>
    </row>
    <row r="59" spans="1:11" ht="48" customHeight="1" x14ac:dyDescent="0.25">
      <c r="A59" s="18">
        <v>177</v>
      </c>
      <c r="B59" s="57" t="s">
        <v>71</v>
      </c>
      <c r="C59" s="16" t="s">
        <v>72</v>
      </c>
      <c r="D59" s="28" t="s">
        <v>73</v>
      </c>
      <c r="E59" s="29" t="s">
        <v>74</v>
      </c>
      <c r="F59" s="28">
        <v>4</v>
      </c>
      <c r="G59" s="27" t="s">
        <v>157</v>
      </c>
      <c r="H59" s="53" t="s">
        <v>24</v>
      </c>
      <c r="I59" s="66" t="s">
        <v>269</v>
      </c>
      <c r="J59" s="43">
        <v>124</v>
      </c>
      <c r="K59" s="43">
        <f t="shared" si="2"/>
        <v>496</v>
      </c>
    </row>
    <row r="60" spans="1:11" ht="60" x14ac:dyDescent="0.25">
      <c r="A60" s="18">
        <v>180</v>
      </c>
      <c r="B60" s="57" t="s">
        <v>65</v>
      </c>
      <c r="C60" s="16" t="s">
        <v>75</v>
      </c>
      <c r="D60" s="28" t="s">
        <v>234</v>
      </c>
      <c r="E60" s="29" t="s">
        <v>235</v>
      </c>
      <c r="F60" s="28">
        <v>5</v>
      </c>
      <c r="G60" s="27" t="s">
        <v>157</v>
      </c>
      <c r="H60" s="53" t="s">
        <v>24</v>
      </c>
      <c r="I60" s="66" t="s">
        <v>269</v>
      </c>
      <c r="J60" s="43">
        <v>234</v>
      </c>
      <c r="K60" s="43">
        <f t="shared" si="2"/>
        <v>1170</v>
      </c>
    </row>
    <row r="61" spans="1:11" ht="60" x14ac:dyDescent="0.25">
      <c r="A61" s="18">
        <v>181</v>
      </c>
      <c r="B61" s="57" t="s">
        <v>139</v>
      </c>
      <c r="C61" s="16" t="s">
        <v>39</v>
      </c>
      <c r="D61" s="28" t="s">
        <v>140</v>
      </c>
      <c r="E61" s="28" t="s">
        <v>141</v>
      </c>
      <c r="F61" s="28">
        <v>1</v>
      </c>
      <c r="G61" s="27" t="s">
        <v>157</v>
      </c>
      <c r="H61" s="53" t="s">
        <v>24</v>
      </c>
      <c r="I61" s="66" t="s">
        <v>269</v>
      </c>
      <c r="J61" s="43">
        <v>420</v>
      </c>
      <c r="K61" s="43">
        <f t="shared" si="2"/>
        <v>420</v>
      </c>
    </row>
    <row r="62" spans="1:11" ht="60" x14ac:dyDescent="0.25">
      <c r="A62" s="18">
        <v>187</v>
      </c>
      <c r="B62" s="57" t="s">
        <v>132</v>
      </c>
      <c r="C62" s="16" t="s">
        <v>133</v>
      </c>
      <c r="D62" s="28" t="s">
        <v>134</v>
      </c>
      <c r="E62" s="20" t="s">
        <v>219</v>
      </c>
      <c r="F62" s="28">
        <v>9</v>
      </c>
      <c r="G62" s="27" t="s">
        <v>157</v>
      </c>
      <c r="H62" s="53" t="s">
        <v>127</v>
      </c>
      <c r="I62" s="66" t="s">
        <v>269</v>
      </c>
      <c r="J62" s="43">
        <v>154</v>
      </c>
      <c r="K62" s="43">
        <f t="shared" si="2"/>
        <v>1386</v>
      </c>
    </row>
    <row r="63" spans="1:11" ht="60" x14ac:dyDescent="0.25">
      <c r="A63" s="18">
        <v>191</v>
      </c>
      <c r="B63" s="17" t="s">
        <v>166</v>
      </c>
      <c r="C63" s="16" t="s">
        <v>167</v>
      </c>
      <c r="D63" s="18" t="s">
        <v>168</v>
      </c>
      <c r="E63" s="20" t="s">
        <v>238</v>
      </c>
      <c r="F63" s="18">
        <v>4</v>
      </c>
      <c r="G63" s="27" t="s">
        <v>157</v>
      </c>
      <c r="H63" s="19" t="s">
        <v>127</v>
      </c>
      <c r="I63" s="66" t="s">
        <v>269</v>
      </c>
      <c r="J63" s="43">
        <v>154</v>
      </c>
      <c r="K63" s="43">
        <f t="shared" ref="K63:K80" si="3">F63*J63</f>
        <v>616</v>
      </c>
    </row>
    <row r="64" spans="1:11" ht="60" x14ac:dyDescent="0.25">
      <c r="A64" s="18">
        <v>196</v>
      </c>
      <c r="B64" s="16" t="s">
        <v>179</v>
      </c>
      <c r="C64" s="17" t="s">
        <v>180</v>
      </c>
      <c r="D64" s="18" t="s">
        <v>181</v>
      </c>
      <c r="E64" s="14" t="s">
        <v>236</v>
      </c>
      <c r="F64" s="18">
        <v>2</v>
      </c>
      <c r="G64" s="27" t="s">
        <v>157</v>
      </c>
      <c r="H64" s="19" t="s">
        <v>24</v>
      </c>
      <c r="I64" s="66" t="s">
        <v>269</v>
      </c>
      <c r="J64" s="43">
        <v>499</v>
      </c>
      <c r="K64" s="43">
        <f t="shared" si="3"/>
        <v>998</v>
      </c>
    </row>
    <row r="65" spans="1:11" ht="60" x14ac:dyDescent="0.25">
      <c r="A65" s="18">
        <v>197</v>
      </c>
      <c r="B65" s="16" t="s">
        <v>182</v>
      </c>
      <c r="C65" s="17" t="s">
        <v>28</v>
      </c>
      <c r="D65" s="18" t="s">
        <v>230</v>
      </c>
      <c r="E65" s="15" t="s">
        <v>183</v>
      </c>
      <c r="F65" s="18">
        <v>3</v>
      </c>
      <c r="G65" s="27" t="s">
        <v>157</v>
      </c>
      <c r="H65" s="19" t="s">
        <v>127</v>
      </c>
      <c r="I65" s="66" t="s">
        <v>269</v>
      </c>
      <c r="J65" s="43">
        <v>234</v>
      </c>
      <c r="K65" s="43">
        <f t="shared" si="3"/>
        <v>702</v>
      </c>
    </row>
    <row r="66" spans="1:11" ht="60" x14ac:dyDescent="0.25">
      <c r="A66" s="18">
        <v>198</v>
      </c>
      <c r="B66" s="16" t="s">
        <v>184</v>
      </c>
      <c r="C66" s="17" t="s">
        <v>59</v>
      </c>
      <c r="D66" s="18" t="s">
        <v>185</v>
      </c>
      <c r="E66" s="14" t="s">
        <v>237</v>
      </c>
      <c r="F66" s="18">
        <v>2</v>
      </c>
      <c r="G66" s="27" t="s">
        <v>157</v>
      </c>
      <c r="H66" s="19" t="s">
        <v>127</v>
      </c>
      <c r="I66" s="66" t="s">
        <v>269</v>
      </c>
      <c r="J66" s="43">
        <v>124</v>
      </c>
      <c r="K66" s="43">
        <f t="shared" si="3"/>
        <v>248</v>
      </c>
    </row>
    <row r="67" spans="1:11" ht="60" x14ac:dyDescent="0.25">
      <c r="A67" s="18">
        <v>201</v>
      </c>
      <c r="B67" s="17" t="s">
        <v>186</v>
      </c>
      <c r="C67" s="17" t="s">
        <v>5</v>
      </c>
      <c r="D67" s="18" t="s">
        <v>187</v>
      </c>
      <c r="E67" s="15" t="s">
        <v>224</v>
      </c>
      <c r="F67" s="18">
        <v>1</v>
      </c>
      <c r="G67" s="27" t="s">
        <v>157</v>
      </c>
      <c r="H67" s="19" t="s">
        <v>127</v>
      </c>
      <c r="I67" s="66" t="s">
        <v>269</v>
      </c>
      <c r="J67" s="43">
        <v>124</v>
      </c>
      <c r="K67" s="43">
        <f t="shared" si="3"/>
        <v>124</v>
      </c>
    </row>
    <row r="68" spans="1:11" ht="24" x14ac:dyDescent="0.25">
      <c r="A68" s="61" t="s">
        <v>196</v>
      </c>
      <c r="B68" s="50" t="s">
        <v>247</v>
      </c>
      <c r="C68" s="61"/>
      <c r="D68" s="31"/>
      <c r="E68" s="14"/>
      <c r="F68" s="31"/>
      <c r="G68" s="37"/>
      <c r="H68" s="62"/>
      <c r="I68" s="38"/>
      <c r="J68" s="64">
        <v>0</v>
      </c>
      <c r="K68" s="43">
        <f t="shared" si="3"/>
        <v>0</v>
      </c>
    </row>
    <row r="69" spans="1:11" ht="60" x14ac:dyDescent="0.25">
      <c r="A69" s="18">
        <v>212</v>
      </c>
      <c r="B69" s="57" t="s">
        <v>79</v>
      </c>
      <c r="C69" s="16" t="s">
        <v>80</v>
      </c>
      <c r="D69" s="28" t="s">
        <v>81</v>
      </c>
      <c r="E69" s="14" t="s">
        <v>242</v>
      </c>
      <c r="F69" s="28">
        <v>1</v>
      </c>
      <c r="G69" s="27" t="s">
        <v>157</v>
      </c>
      <c r="H69" s="53" t="s">
        <v>77</v>
      </c>
      <c r="I69" s="66" t="s">
        <v>269</v>
      </c>
      <c r="J69" s="43">
        <v>80</v>
      </c>
      <c r="K69" s="43">
        <f t="shared" si="3"/>
        <v>80</v>
      </c>
    </row>
    <row r="70" spans="1:11" ht="60" x14ac:dyDescent="0.25">
      <c r="A70" s="18">
        <v>214</v>
      </c>
      <c r="B70" s="57" t="s">
        <v>82</v>
      </c>
      <c r="C70" s="16" t="s">
        <v>83</v>
      </c>
      <c r="D70" s="28" t="s">
        <v>84</v>
      </c>
      <c r="E70" s="14" t="s">
        <v>239</v>
      </c>
      <c r="F70" s="28">
        <v>1</v>
      </c>
      <c r="G70" s="27" t="s">
        <v>157</v>
      </c>
      <c r="H70" s="53" t="s">
        <v>77</v>
      </c>
      <c r="I70" s="66" t="s">
        <v>269</v>
      </c>
      <c r="J70" s="43">
        <v>80</v>
      </c>
      <c r="K70" s="43">
        <f t="shared" si="3"/>
        <v>80</v>
      </c>
    </row>
    <row r="71" spans="1:11" ht="60" x14ac:dyDescent="0.25">
      <c r="A71" s="18">
        <v>218</v>
      </c>
      <c r="B71" s="57" t="s">
        <v>85</v>
      </c>
      <c r="C71" s="16" t="s">
        <v>86</v>
      </c>
      <c r="D71" s="28" t="s">
        <v>87</v>
      </c>
      <c r="E71" s="20" t="s">
        <v>223</v>
      </c>
      <c r="F71" s="28">
        <v>9</v>
      </c>
      <c r="G71" s="27" t="s">
        <v>157</v>
      </c>
      <c r="H71" s="53" t="s">
        <v>78</v>
      </c>
      <c r="I71" s="66" t="s">
        <v>269</v>
      </c>
      <c r="J71" s="43">
        <v>80</v>
      </c>
      <c r="K71" s="43">
        <f t="shared" si="3"/>
        <v>720</v>
      </c>
    </row>
    <row r="72" spans="1:11" ht="60" x14ac:dyDescent="0.25">
      <c r="A72" s="18">
        <v>222</v>
      </c>
      <c r="B72" s="57" t="s">
        <v>88</v>
      </c>
      <c r="C72" s="16" t="s">
        <v>89</v>
      </c>
      <c r="D72" s="28" t="s">
        <v>90</v>
      </c>
      <c r="E72" s="15" t="s">
        <v>240</v>
      </c>
      <c r="F72" s="28">
        <v>1</v>
      </c>
      <c r="G72" s="27" t="s">
        <v>157</v>
      </c>
      <c r="H72" s="53" t="s">
        <v>78</v>
      </c>
      <c r="I72" s="66" t="s">
        <v>269</v>
      </c>
      <c r="J72" s="43">
        <v>274</v>
      </c>
      <c r="K72" s="43">
        <f t="shared" si="3"/>
        <v>274</v>
      </c>
    </row>
    <row r="73" spans="1:11" ht="60" x14ac:dyDescent="0.25">
      <c r="A73" s="18">
        <v>224</v>
      </c>
      <c r="B73" s="58" t="s">
        <v>225</v>
      </c>
      <c r="C73" s="59" t="s">
        <v>228</v>
      </c>
      <c r="D73" s="35" t="s">
        <v>226</v>
      </c>
      <c r="E73" s="14" t="s">
        <v>227</v>
      </c>
      <c r="F73" s="35" t="s">
        <v>213</v>
      </c>
      <c r="G73" s="27" t="s">
        <v>157</v>
      </c>
      <c r="H73" s="53" t="s">
        <v>78</v>
      </c>
      <c r="I73" s="66" t="s">
        <v>269</v>
      </c>
      <c r="J73" s="43">
        <v>80</v>
      </c>
      <c r="K73" s="43">
        <f t="shared" si="3"/>
        <v>80</v>
      </c>
    </row>
    <row r="74" spans="1:11" ht="60" x14ac:dyDescent="0.25">
      <c r="A74" s="18">
        <v>225</v>
      </c>
      <c r="B74" s="57" t="s">
        <v>91</v>
      </c>
      <c r="C74" s="16" t="s">
        <v>92</v>
      </c>
      <c r="D74" s="28" t="s">
        <v>93</v>
      </c>
      <c r="E74" s="15" t="s">
        <v>241</v>
      </c>
      <c r="F74" s="28">
        <v>2</v>
      </c>
      <c r="G74" s="27" t="s">
        <v>157</v>
      </c>
      <c r="H74" s="53" t="s">
        <v>78</v>
      </c>
      <c r="I74" s="66" t="s">
        <v>269</v>
      </c>
      <c r="J74" s="43">
        <v>80</v>
      </c>
      <c r="K74" s="43">
        <f t="shared" si="3"/>
        <v>160</v>
      </c>
    </row>
    <row r="75" spans="1:11" ht="60" x14ac:dyDescent="0.25">
      <c r="A75" s="18">
        <v>226</v>
      </c>
      <c r="B75" s="57" t="s">
        <v>94</v>
      </c>
      <c r="C75" s="16" t="s">
        <v>92</v>
      </c>
      <c r="D75" s="28" t="s">
        <v>95</v>
      </c>
      <c r="E75" s="14" t="s">
        <v>229</v>
      </c>
      <c r="F75" s="28">
        <v>1</v>
      </c>
      <c r="G75" s="27" t="s">
        <v>157</v>
      </c>
      <c r="H75" s="53" t="s">
        <v>78</v>
      </c>
      <c r="I75" s="66" t="s">
        <v>269</v>
      </c>
      <c r="J75" s="43">
        <v>80</v>
      </c>
      <c r="K75" s="43">
        <f t="shared" si="3"/>
        <v>80</v>
      </c>
    </row>
    <row r="76" spans="1:11" ht="24" x14ac:dyDescent="0.25">
      <c r="A76" s="61" t="s">
        <v>196</v>
      </c>
      <c r="B76" s="50" t="s">
        <v>248</v>
      </c>
      <c r="C76" s="61"/>
      <c r="D76" s="31"/>
      <c r="E76" s="37"/>
      <c r="F76" s="31"/>
      <c r="G76" s="37"/>
      <c r="H76" s="62"/>
      <c r="I76" s="38"/>
      <c r="J76" s="64">
        <v>0</v>
      </c>
      <c r="K76" s="43">
        <f t="shared" si="3"/>
        <v>0</v>
      </c>
    </row>
    <row r="77" spans="1:11" ht="60" x14ac:dyDescent="0.25">
      <c r="A77" s="18">
        <v>233</v>
      </c>
      <c r="B77" s="57" t="s">
        <v>98</v>
      </c>
      <c r="C77" s="16" t="s">
        <v>99</v>
      </c>
      <c r="D77" s="28" t="s">
        <v>100</v>
      </c>
      <c r="E77" s="28" t="s">
        <v>101</v>
      </c>
      <c r="F77" s="28">
        <v>1</v>
      </c>
      <c r="G77" s="27" t="s">
        <v>157</v>
      </c>
      <c r="H77" s="53" t="s">
        <v>96</v>
      </c>
      <c r="I77" s="66" t="s">
        <v>269</v>
      </c>
      <c r="J77" s="43">
        <v>99</v>
      </c>
      <c r="K77" s="43">
        <f t="shared" si="3"/>
        <v>99</v>
      </c>
    </row>
    <row r="78" spans="1:11" ht="60" x14ac:dyDescent="0.25">
      <c r="A78" s="18">
        <v>236</v>
      </c>
      <c r="B78" s="57" t="s">
        <v>128</v>
      </c>
      <c r="C78" s="16" t="s">
        <v>129</v>
      </c>
      <c r="D78" s="28" t="s">
        <v>130</v>
      </c>
      <c r="E78" s="29" t="s">
        <v>131</v>
      </c>
      <c r="F78" s="28">
        <v>10</v>
      </c>
      <c r="G78" s="27" t="s">
        <v>157</v>
      </c>
      <c r="H78" s="53" t="s">
        <v>96</v>
      </c>
      <c r="I78" s="66" t="s">
        <v>269</v>
      </c>
      <c r="J78" s="43">
        <v>259</v>
      </c>
      <c r="K78" s="43">
        <f t="shared" si="3"/>
        <v>2590</v>
      </c>
    </row>
    <row r="79" spans="1:11" ht="60" x14ac:dyDescent="0.25">
      <c r="A79" s="18">
        <v>238</v>
      </c>
      <c r="B79" s="57" t="s">
        <v>146</v>
      </c>
      <c r="C79" s="16" t="s">
        <v>147</v>
      </c>
      <c r="D79" s="28" t="s">
        <v>148</v>
      </c>
      <c r="E79" s="28" t="s">
        <v>149</v>
      </c>
      <c r="F79" s="28">
        <v>2</v>
      </c>
      <c r="G79" s="27" t="s">
        <v>157</v>
      </c>
      <c r="H79" s="53" t="s">
        <v>96</v>
      </c>
      <c r="I79" s="66" t="s">
        <v>269</v>
      </c>
      <c r="J79" s="43">
        <v>469</v>
      </c>
      <c r="K79" s="43">
        <f t="shared" si="3"/>
        <v>938</v>
      </c>
    </row>
    <row r="80" spans="1:11" ht="60" x14ac:dyDescent="0.25">
      <c r="A80" s="18">
        <v>239</v>
      </c>
      <c r="B80" s="57" t="s">
        <v>203</v>
      </c>
      <c r="C80" s="16" t="s">
        <v>150</v>
      </c>
      <c r="D80" s="28" t="s">
        <v>151</v>
      </c>
      <c r="E80" s="29" t="s">
        <v>152</v>
      </c>
      <c r="F80" s="28">
        <v>2</v>
      </c>
      <c r="G80" s="27" t="s">
        <v>157</v>
      </c>
      <c r="H80" s="53" t="s">
        <v>96</v>
      </c>
      <c r="I80" s="66" t="s">
        <v>269</v>
      </c>
      <c r="J80" s="43">
        <v>549</v>
      </c>
      <c r="K80" s="43">
        <f t="shared" si="3"/>
        <v>1098</v>
      </c>
    </row>
    <row r="81" spans="1:11" ht="24" x14ac:dyDescent="0.25">
      <c r="A81" s="61" t="s">
        <v>196</v>
      </c>
      <c r="B81" s="24" t="s">
        <v>267</v>
      </c>
      <c r="C81" s="51"/>
      <c r="D81" s="63"/>
      <c r="E81" s="38"/>
      <c r="F81" s="63"/>
      <c r="G81" s="37"/>
      <c r="H81" s="72"/>
      <c r="I81" s="38"/>
      <c r="J81" s="64">
        <v>0</v>
      </c>
      <c r="K81" s="43">
        <f t="shared" ref="K81:K84" si="4">F81*J81</f>
        <v>0</v>
      </c>
    </row>
    <row r="82" spans="1:11" ht="60" x14ac:dyDescent="0.25">
      <c r="A82" s="28">
        <v>252</v>
      </c>
      <c r="B82" s="57" t="s">
        <v>103</v>
      </c>
      <c r="C82" s="16" t="s">
        <v>232</v>
      </c>
      <c r="D82" s="16" t="s">
        <v>104</v>
      </c>
      <c r="E82" s="28" t="s">
        <v>233</v>
      </c>
      <c r="F82" s="28">
        <v>3</v>
      </c>
      <c r="G82" s="27" t="s">
        <v>157</v>
      </c>
      <c r="H82" s="53" t="s">
        <v>102</v>
      </c>
      <c r="I82" s="66" t="s">
        <v>269</v>
      </c>
      <c r="J82" s="43">
        <v>124</v>
      </c>
      <c r="K82" s="43">
        <f t="shared" si="4"/>
        <v>372</v>
      </c>
    </row>
    <row r="83" spans="1:11" ht="60" x14ac:dyDescent="0.25">
      <c r="A83" s="28"/>
      <c r="B83" s="17" t="s">
        <v>256</v>
      </c>
      <c r="C83" s="17" t="s">
        <v>9</v>
      </c>
      <c r="D83" s="18" t="s">
        <v>257</v>
      </c>
      <c r="E83" s="25" t="s">
        <v>258</v>
      </c>
      <c r="F83" s="18">
        <v>2</v>
      </c>
      <c r="G83" s="27" t="s">
        <v>157</v>
      </c>
      <c r="H83" s="53" t="s">
        <v>102</v>
      </c>
      <c r="I83" s="66" t="s">
        <v>269</v>
      </c>
      <c r="J83" s="43">
        <v>160</v>
      </c>
      <c r="K83" s="43">
        <f t="shared" si="4"/>
        <v>320</v>
      </c>
    </row>
    <row r="84" spans="1:11" ht="48" x14ac:dyDescent="0.25">
      <c r="A84" s="28">
        <v>259</v>
      </c>
      <c r="B84" s="17" t="s">
        <v>204</v>
      </c>
      <c r="C84" s="16" t="s">
        <v>178</v>
      </c>
      <c r="D84" s="18">
        <v>60230</v>
      </c>
      <c r="E84" s="18" t="s">
        <v>249</v>
      </c>
      <c r="F84" s="18">
        <v>2</v>
      </c>
      <c r="G84" s="27" t="s">
        <v>157</v>
      </c>
      <c r="H84" s="19" t="s">
        <v>102</v>
      </c>
      <c r="I84" s="66" t="s">
        <v>276</v>
      </c>
      <c r="J84" s="43">
        <v>80</v>
      </c>
      <c r="K84" s="43">
        <f t="shared" si="4"/>
        <v>160</v>
      </c>
    </row>
    <row r="85" spans="1:11" ht="33" customHeight="1" x14ac:dyDescent="0.25">
      <c r="A85" s="77" t="s">
        <v>195</v>
      </c>
      <c r="B85" s="77"/>
      <c r="C85" s="77"/>
      <c r="D85" s="77"/>
      <c r="E85" s="77"/>
      <c r="F85" s="77"/>
      <c r="G85" s="77"/>
      <c r="H85" s="77"/>
      <c r="K85" s="75">
        <f>SUM(K11:K84)</f>
        <v>150719</v>
      </c>
    </row>
    <row r="95" spans="1:11" x14ac:dyDescent="0.25">
      <c r="E95" s="39"/>
    </row>
  </sheetData>
  <autoFilter ref="A9:L84"/>
  <mergeCells count="5">
    <mergeCell ref="A2:C2"/>
    <mergeCell ref="A85:H85"/>
    <mergeCell ref="A5:C5"/>
    <mergeCell ref="A6:C6"/>
    <mergeCell ref="I8:K8"/>
  </mergeCells>
  <printOptions headings="1" gridLines="1"/>
  <pageMargins left="1.1811023622047245" right="0.59055118110236227" top="1.1189583333333333" bottom="0.47244094488188981" header="0.11811023622047245" footer="0.11811023622047245"/>
  <pageSetup paperSize="8" scale="61" fitToHeight="0" orientation="landscape" r:id="rId1"/>
  <headerFooter>
    <oddFooter>&amp;C&amp;"Arial,Regular"&amp;P/&amp;N</oddFooter>
  </headerFooter>
  <rowBreaks count="1" manualBreakCount="1">
    <brk id="80" max="12" man="1"/>
  </rowBreaks>
  <ignoredErrors>
    <ignoredError sqref="E56 E73:F73 E70 E69 E72 F5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KATEGOORIA 1 MEDITSIINISEADMED </vt:lpstr>
      <vt:lpstr>'KATEGOORIA 1 MEDITSIINISEADMED '!Print_Area</vt:lpstr>
    </vt:vector>
  </TitlesOfParts>
  <Company>Kaitsevagi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Krall, Riina</dc:creator>
  <cp:lastModifiedBy>Ele Pikpõld</cp:lastModifiedBy>
  <cp:lastPrinted>2019-06-14T04:09:54Z</cp:lastPrinted>
  <dcterms:created xsi:type="dcterms:W3CDTF">2014-08-28T08:15:19Z</dcterms:created>
  <dcterms:modified xsi:type="dcterms:W3CDTF">2024-02-12T10:21:15Z</dcterms:modified>
</cp:coreProperties>
</file>