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Lihtpagaritooted\Lepingud\"/>
    </mc:Choice>
  </mc:AlternateContent>
  <bookViews>
    <workbookView xWindow="-120" yWindow="-120" windowWidth="29040" windowHeight="15840"/>
  </bookViews>
  <sheets>
    <sheet name="Saiad-leivad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2" l="1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6" i="2" l="1"/>
  <c r="U34" i="2" l="1"/>
</calcChain>
</file>

<file path=xl/sharedStrings.xml><?xml version="1.0" encoding="utf-8"?>
<sst xmlns="http://schemas.openxmlformats.org/spreadsheetml/2006/main" count="203" uniqueCount="172">
  <si>
    <t>Toode</t>
  </si>
  <si>
    <t>Toote kirjeldus</t>
  </si>
  <si>
    <t>Toote nimetus</t>
  </si>
  <si>
    <t>kcal</t>
  </si>
  <si>
    <t>valgud</t>
  </si>
  <si>
    <t>rasvad</t>
  </si>
  <si>
    <t>Peenleib 1</t>
  </si>
  <si>
    <t>Sai 1</t>
  </si>
  <si>
    <t>0,2–0,4 kg</t>
  </si>
  <si>
    <t>Sai 2</t>
  </si>
  <si>
    <t>Sepik 1</t>
  </si>
  <si>
    <t>Sepik 2</t>
  </si>
  <si>
    <t>Kukkel 1</t>
  </si>
  <si>
    <t>Kukkel 2</t>
  </si>
  <si>
    <t>Kukkel 3</t>
  </si>
  <si>
    <t>** Tarbitavad kogused on eeldatavad ja ei ole hankijale kohustuslikud. Antud kogused on esitatud pakkumuste võrreldavuse tagamiseks ja ei tähista tegelikult tellitavaid koguseid.</t>
  </si>
  <si>
    <t>Rukkileib (laua) 1</t>
  </si>
  <si>
    <t>Rukkileib (laua) 2</t>
  </si>
  <si>
    <t>Rukkileib (vormileib) 1</t>
  </si>
  <si>
    <t>Rukkileib (vormileib) 2</t>
  </si>
  <si>
    <t>Rukkileib teradega/ seemnetega 1</t>
  </si>
  <si>
    <t>Rukkileib teradega/ seemnetega 2</t>
  </si>
  <si>
    <t>Sepik 3</t>
  </si>
  <si>
    <t>Viilutatud, kiudainete sisaldus vähemalt 5%, kaera või rukkijahu sisaldusega, täisterajahu minimaalne sisaldus 50%</t>
  </si>
  <si>
    <t>0,4–0,6 kg</t>
  </si>
  <si>
    <t>Jrk nr</t>
  </si>
  <si>
    <t>allergeenid</t>
  </si>
  <si>
    <t>Orienteeruv tarbitav kogus aastas (kg)        **</t>
  </si>
  <si>
    <t>1 kg hind km-ta, EUR            ***</t>
  </si>
  <si>
    <t>Maksumus eurodes (km-ta)</t>
  </si>
  <si>
    <t>süsi-vesikud</t>
  </si>
  <si>
    <t>Pakutava toote tk kaal (kg)</t>
  </si>
  <si>
    <t>Plokis/kastis kogus (tk)</t>
  </si>
  <si>
    <t>Minimaalne säilivusaeg tundides  *</t>
  </si>
  <si>
    <t xml:space="preserve">* Minimaalne säilimisaeg arvestatakse alates kauba üleandmisest hankijale tarnekohas.                                                                                                                                     </t>
  </si>
  <si>
    <t>*** Hinnad esitada eurodes käibemaksuta, ühe sendi täpsusega ehk kuni kaks kohta peale koma, kaasa arvatud elektroonsed saatelehed ja koondarved.</t>
  </si>
  <si>
    <t>Toote kaal/ maht (kg)</t>
  </si>
  <si>
    <t>kiudained</t>
  </si>
  <si>
    <t>0,2-0,6 kg</t>
  </si>
  <si>
    <t>Röstsai/röstsepik 1</t>
  </si>
  <si>
    <t>Röstsai/röstsepik 2</t>
  </si>
  <si>
    <t>Röstsai/röstsepik 3</t>
  </si>
  <si>
    <t>0,2–0,6 kg</t>
  </si>
  <si>
    <t>Röstsai/röstsepik 4</t>
  </si>
  <si>
    <t>Röstsai/röstsepik 5</t>
  </si>
  <si>
    <t>**** Pakutava toote EAN kood veerg J on tellimuse esitamise kood ning peab vastama veergudele F, I ja S.</t>
  </si>
  <si>
    <t>Toote EAN (GTIN) kood ****</t>
  </si>
  <si>
    <t>Pakutud toote hind km-ta            ***</t>
  </si>
  <si>
    <t>Inglise keelne toote nimetus</t>
  </si>
  <si>
    <t>Toiteväärtus 100 g kohta</t>
  </si>
  <si>
    <t>Rukkileib teradega/ seemnetega 3</t>
  </si>
  <si>
    <t>0,6 - 1 kg</t>
  </si>
  <si>
    <t>Juustuga, tüki kaal 0,03-0,1 kg</t>
  </si>
  <si>
    <t>Seesamiseemnetega, poolitatud (hamburgeri sai), tüki kaal 0,03-0,1 kg</t>
  </si>
  <si>
    <t>Pakkumuse kogumaksumus (märkida eRHRi maksumuse vormile):</t>
  </si>
  <si>
    <t>kõikide toodete real.aeg on alates kauba üleandmise hetkest üle 54h</t>
  </si>
  <si>
    <t>0,2–0,45 kg</t>
  </si>
  <si>
    <t>0,45–1 kg</t>
  </si>
  <si>
    <t>0,65-1 kg</t>
  </si>
  <si>
    <t>0,3-0,6 kg</t>
  </si>
  <si>
    <t>0,6–1 kg</t>
  </si>
  <si>
    <t>0,2– 0,5 kg</t>
  </si>
  <si>
    <t>Viilutatud, naturaalselt kääritatud,  pakkuda 2 erineva koostisega toodet</t>
  </si>
  <si>
    <t>Viilutatud, naturaalselt kääritatud, pakkuda 2 erineva koostisega toodet</t>
  </si>
  <si>
    <t>Viilutatud</t>
  </si>
  <si>
    <t>Viilutatud, köömnetega</t>
  </si>
  <si>
    <t>0,5-1 kg</t>
  </si>
  <si>
    <t xml:space="preserve">Poolitatud, tüki kaal 0,04-0,09 kg, pakkuda 4 erineva koostisega toodet </t>
  </si>
  <si>
    <t>Palaleib/koorikleib/kukkel 1</t>
  </si>
  <si>
    <t>Palaleib/koorikleib/kukkel 2</t>
  </si>
  <si>
    <t>Palaleib/koorikleib/kukkel 3</t>
  </si>
  <si>
    <t>Palaleib/koorikleib/kukkel 4</t>
  </si>
  <si>
    <t>Palaleib/koorikleib/kukkel 5</t>
  </si>
  <si>
    <t>Poolitatud, juuretisega, tüki kaal 0,04-0,09 kg</t>
  </si>
  <si>
    <t>Viilutatud,  juustuga</t>
  </si>
  <si>
    <t>Viilutatud, seemnetega</t>
  </si>
  <si>
    <t>Viilutatud, täistera</t>
  </si>
  <si>
    <t>Viilutatud, kaer/rukkujahu sisaldusega</t>
  </si>
  <si>
    <t>Viilutatud, kaera või rukkijahu sisaldusega</t>
  </si>
  <si>
    <t>0,5–1 kg</t>
  </si>
  <si>
    <t>Magus, tüki kaal 0,03-0,1 kg</t>
  </si>
  <si>
    <t>Ciabatta kukkel, hele 1</t>
  </si>
  <si>
    <t>Ciabatta kukkel, tume 2</t>
  </si>
  <si>
    <t>Poolitatud</t>
  </si>
  <si>
    <r>
      <t xml:space="preserve">Pakkumuse vorm - Lihtpagaritooted. </t>
    </r>
    <r>
      <rPr>
        <b/>
        <sz val="10"/>
        <color rgb="FFFF0000"/>
        <rFont val="Arial"/>
        <family val="2"/>
        <charset val="186"/>
      </rPr>
      <t>Pakutud tooted ei tohi korduda!</t>
    </r>
  </si>
  <si>
    <r>
      <t>Toote kirjeldus (</t>
    </r>
    <r>
      <rPr>
        <sz val="9"/>
        <rFont val="Arial"/>
        <family val="2"/>
        <charset val="186"/>
      </rPr>
      <t>tuua välja andmed, mille alusel on võimalik hinnata toote vastavust toote kirjeldusele</t>
    </r>
    <r>
      <rPr>
        <b/>
        <sz val="9"/>
        <rFont val="Arial"/>
        <family val="2"/>
        <charset val="186"/>
      </rPr>
      <t>)</t>
    </r>
  </si>
  <si>
    <t>Pakkumuse vormil ei tohi pakkuja ridu/veerge kustutada ega juurde luua.</t>
  </si>
  <si>
    <t>Lisa 2</t>
  </si>
  <si>
    <t>Kodukandi rukkileib 800g</t>
  </si>
  <si>
    <t>Rehe rukkileib 800g</t>
  </si>
  <si>
    <t>Rehe rukkileib 600g vorm</t>
  </si>
  <si>
    <t>Peremehe leib 600g (pärmivaba)</t>
  </si>
  <si>
    <t xml:space="preserve">Kanepiseemne leib rukkiteradega 500g  </t>
  </si>
  <si>
    <t>Jassi seemneleib 650g</t>
  </si>
  <si>
    <t xml:space="preserve">Täistera seemneleib 730g   </t>
  </si>
  <si>
    <t>Pealinna peenleib 1,0kg</t>
  </si>
  <si>
    <t>Kodukandi koorikleib 300g/ 4 tk</t>
  </si>
  <si>
    <t>Teratasku 280g/ 4tk</t>
  </si>
  <si>
    <t>Kaera pehmik 220g</t>
  </si>
  <si>
    <t>Peedi-porgandi-pastinaagi pehmik 240g</t>
  </si>
  <si>
    <t>Haputaina Pehmik 240g</t>
  </si>
  <si>
    <t>Perenaise sai 320g</t>
  </si>
  <si>
    <t>SUUR Perenaise sai 500g</t>
  </si>
  <si>
    <t>TOSTA! Röstisai 500g</t>
  </si>
  <si>
    <t>Pagari röst juustu 430g</t>
  </si>
  <si>
    <t>Pagari röst täistera 430g</t>
  </si>
  <si>
    <t xml:space="preserve">TOSTA! Täistera röstsepik 500g  </t>
  </si>
  <si>
    <t xml:space="preserve">Pagari kaeraröst 430g    </t>
  </si>
  <si>
    <t>Õnne sepik 300g</t>
  </si>
  <si>
    <t xml:space="preserve">Kaerasepik 300g   </t>
  </si>
  <si>
    <t>Täisterasepik 500g</t>
  </si>
  <si>
    <t>Piimik 400g/ 10tk</t>
  </si>
  <si>
    <t>Juustukukkel 200g/ 4tk</t>
  </si>
  <si>
    <t xml:space="preserve">Burgerikukkel seesamiseemnetega 320g/ 4tk </t>
  </si>
  <si>
    <t xml:space="preserve">Hele ciabatta kukkel 210g/ 3tk </t>
  </si>
  <si>
    <t xml:space="preserve">Tume ciabatta kukkel 210g/3tk </t>
  </si>
  <si>
    <t>Tin bread ’’Kodukandi’’</t>
  </si>
  <si>
    <t xml:space="preserve">Viilutatud, naturaalselt kääritatud, rukkijahu sisaldus 53%, kiudaine sisaldus 7,1%; </t>
  </si>
  <si>
    <t xml:space="preserve">Gluteeni sisaldavad teraviljad </t>
  </si>
  <si>
    <t>Tin bread ’’Rehe’’</t>
  </si>
  <si>
    <t>Traditsiooniliselt kääritatud rukkijuuretisega valmistatud rukkileib. 100% tootes kasutatud jahust on rukkijahu, kiudaune sisaldus 7%</t>
  </si>
  <si>
    <t>Bread "Peremehe"</t>
  </si>
  <si>
    <t>Viilutatud, naturaalselt kääritatud, rukkijahu sisaldus 33%, kiudaine sisaldus 7,1%</t>
  </si>
  <si>
    <t>Hemp seed bread with germinated rye grains</t>
  </si>
  <si>
    <t>Viilutatud, rukkijahu sisaldus 52%, millest seemnete/terade sisaldus 19%, kiudaine sisaldus  7,6%</t>
  </si>
  <si>
    <t>Tin bread with seeds JASSI</t>
  </si>
  <si>
    <t>Viilutatud, rukkijahu sisaldus 52%, millest seemnesegu sisaldus 32%, kiudaine sisaldus  8,9%</t>
  </si>
  <si>
    <t xml:space="preserve">Whole grain bread with seeds </t>
  </si>
  <si>
    <t>Viilutatud, rukkijahu sisaldus minimaalselt 52%, millest seemnete/terade sisaldus 32%, kiudaine sisaldus 8,2%</t>
  </si>
  <si>
    <t xml:space="preserve">Sweet-sour rye bread with cumin "Pealinna" </t>
  </si>
  <si>
    <t>Köömnetega, viilutatud,  kiudaine sisaldus 6,5%</t>
  </si>
  <si>
    <t>Rye crust bread Kodukandi</t>
  </si>
  <si>
    <t>Poolitatud, kiudaine sisaldus 14%, tüki kaal 0,075 kg</t>
  </si>
  <si>
    <t>Rye crust bread with seeds "Teratasku"</t>
  </si>
  <si>
    <t>Poolitatud, kiudaine sisaldus 11%, tüki kaal 0,07 kg</t>
  </si>
  <si>
    <t>Oat sandwich bun</t>
  </si>
  <si>
    <t>Poolitatud, kiudaine sisaldus 6,3%, tüki kaal 0,055 kg</t>
  </si>
  <si>
    <t>Veggie sandwich bun</t>
  </si>
  <si>
    <t>Poolitatud, kiudaine sisaldus 9,6%, tüki kaal 0,06 kg</t>
  </si>
  <si>
    <t>SOURDOUGH BUNS</t>
  </si>
  <si>
    <t>Poolitatud, kiudaine sisaldus 3,8%, tüki kaal 0,06 kg</t>
  </si>
  <si>
    <t>White bread ’’Perenaine’’</t>
  </si>
  <si>
    <t>Viilutatud, kiudaine sisaldus 2,7 %</t>
  </si>
  <si>
    <t>White bread ’’Suur perenaine’’</t>
  </si>
  <si>
    <t>Classic toast bread</t>
  </si>
  <si>
    <t>Toast bread with cheese</t>
  </si>
  <si>
    <t>Viilutatud, kiudaine sisaldus 2,4 %, juustuga</t>
  </si>
  <si>
    <t>Wholegrain toast bread</t>
  </si>
  <si>
    <t>Viilutatud, kiudainete sisaldus 6,5%, seemnete sisaldus 49%</t>
  </si>
  <si>
    <t>Tosta whole grain bread</t>
  </si>
  <si>
    <t>Viilutatud, kiudainete sisaldus 7,1%, täisterajahu sisaldus 51%</t>
  </si>
  <si>
    <t>Viilutatud, kiudainete sisaldus 6,8%, suure kaera sisaldusega röstsai</t>
  </si>
  <si>
    <t>Graham bread ’’Õnne’’</t>
  </si>
  <si>
    <t>Viilutatud, kiudainete sisaldus 5,2%</t>
  </si>
  <si>
    <t>Oat bread</t>
  </si>
  <si>
    <t>Viilutatud, kiudainete sisaldus 6,8%, suure kaera sisaldusega sepik</t>
  </si>
  <si>
    <t>Whole grain bread</t>
  </si>
  <si>
    <t>Viilutatud, kiudainete sisaldus 6%, rukkijahu sisaldusega, täisterajahu sisaldus 54%</t>
  </si>
  <si>
    <t>Sandwich bun</t>
  </si>
  <si>
    <t>Rasvavaba piima sisaldus 21%, tüki kaal 0,04 kg</t>
  </si>
  <si>
    <t>Gluteeni sisaldavad teraviljad
Munad ja neist valmistatud tooted
Piim ja sellest valmistatud tooted (sh. laktoos)</t>
  </si>
  <si>
    <t>Cheese Soft Bun</t>
  </si>
  <si>
    <t>Juustuga, tüki kaal 0,05 kg</t>
  </si>
  <si>
    <t>Gluteeni sisaldavad teraviljad
Piim ja sellest valmistatud tooted (sh. laktoos)</t>
  </si>
  <si>
    <t>Hamburger Bun with Sesame</t>
  </si>
  <si>
    <t>Seesamiseemnetega, poolitatud (hamburgeri sai), tüki kaal 0,08 kg</t>
  </si>
  <si>
    <t>Gluteeni sisaldavad teraviljad
Seesamiseemned ja nendest valmistatud tooted</t>
  </si>
  <si>
    <t xml:space="preserve">White ciabatta bun </t>
  </si>
  <si>
    <t>tüki kaal 0,07 kg</t>
  </si>
  <si>
    <t>Gluteeni sisaldavad teraviljad</t>
  </si>
  <si>
    <t xml:space="preserve">Dark ciabatta bun </t>
  </si>
  <si>
    <t>hankelepingu 2-2/24/&lt;regist_nr&gt;-&lt;jrk_nr&gt; 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</si>
</sst>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000000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8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/>
    </xf>
    <xf numFmtId="1" fontId="5" fillId="0" borderId="1" xfId="0" applyNumberFormat="1" applyFont="1" applyBorder="1" applyAlignment="1">
      <alignment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/>
    <xf numFmtId="2" fontId="5" fillId="0" borderId="12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1" fontId="5" fillId="0" borderId="7" xfId="0" applyNumberFormat="1" applyFont="1" applyBorder="1" applyAlignment="1">
      <alignment wrapText="1"/>
    </xf>
    <xf numFmtId="0" fontId="5" fillId="0" borderId="8" xfId="0" applyFont="1" applyBorder="1"/>
    <xf numFmtId="1" fontId="5" fillId="0" borderId="8" xfId="0" applyNumberFormat="1" applyFont="1" applyBorder="1"/>
    <xf numFmtId="0" fontId="5" fillId="0" borderId="7" xfId="0" applyFont="1" applyBorder="1"/>
    <xf numFmtId="2" fontId="5" fillId="0" borderId="10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2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wrapText="1"/>
    </xf>
    <xf numFmtId="1" fontId="5" fillId="0" borderId="0" xfId="0" applyNumberFormat="1" applyFont="1"/>
    <xf numFmtId="1" fontId="5" fillId="3" borderId="0" xfId="0" applyNumberFormat="1" applyFont="1" applyFill="1" applyAlignment="1">
      <alignment wrapText="1"/>
    </xf>
    <xf numFmtId="2" fontId="5" fillId="0" borderId="16" xfId="0" applyNumberFormat="1" applyFont="1" applyBorder="1"/>
    <xf numFmtId="2" fontId="5" fillId="0" borderId="1" xfId="0" applyNumberFormat="1" applyFont="1" applyBorder="1" applyAlignment="1">
      <alignment horizontal="left" wrapText="1"/>
    </xf>
    <xf numFmtId="0" fontId="5" fillId="0" borderId="3" xfId="0" applyFont="1" applyBorder="1"/>
    <xf numFmtId="0" fontId="5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wrapText="1"/>
    </xf>
    <xf numFmtId="1" fontId="5" fillId="0" borderId="13" xfId="0" applyNumberFormat="1" applyFont="1" applyBorder="1" applyAlignment="1">
      <alignment wrapText="1"/>
    </xf>
    <xf numFmtId="0" fontId="5" fillId="0" borderId="13" xfId="0" applyFont="1" applyBorder="1"/>
    <xf numFmtId="1" fontId="5" fillId="0" borderId="13" xfId="0" applyNumberFormat="1" applyFont="1" applyBorder="1"/>
    <xf numFmtId="0" fontId="10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4" borderId="26" xfId="0" applyNumberFormat="1" applyFont="1" applyFill="1" applyBorder="1"/>
    <xf numFmtId="2" fontId="5" fillId="0" borderId="27" xfId="0" applyNumberFormat="1" applyFont="1" applyBorder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13" xfId="0" applyFont="1" applyBorder="1"/>
    <xf numFmtId="0" fontId="4" fillId="4" borderId="24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Normal="100" workbookViewId="0">
      <selection activeCell="H2" sqref="H2"/>
    </sheetView>
  </sheetViews>
  <sheetFormatPr defaultColWidth="9.140625" defaultRowHeight="12" x14ac:dyDescent="0.2"/>
  <cols>
    <col min="1" max="1" width="3.5703125" style="4" customWidth="1"/>
    <col min="2" max="2" width="30.28515625" style="1" customWidth="1"/>
    <col min="3" max="3" width="32" style="1" customWidth="1"/>
    <col min="4" max="4" width="17" style="4" customWidth="1"/>
    <col min="5" max="5" width="8.42578125" style="4" customWidth="1"/>
    <col min="6" max="6" width="25.7109375" style="4" bestFit="1" customWidth="1"/>
    <col min="7" max="7" width="8.85546875" style="4" customWidth="1"/>
    <col min="8" max="8" width="28.85546875" style="4" customWidth="1"/>
    <col min="9" max="9" width="17.140625" style="4" customWidth="1"/>
    <col min="10" max="10" width="15.7109375" style="4" customWidth="1"/>
    <col min="11" max="11" width="7" style="4" customWidth="1"/>
    <col min="12" max="12" width="4.28515625" style="4" customWidth="1"/>
    <col min="13" max="13" width="6.7109375" style="4" customWidth="1"/>
    <col min="14" max="14" width="7.7109375" style="4" customWidth="1"/>
    <col min="15" max="15" width="7" style="4" customWidth="1"/>
    <col min="16" max="16" width="10" style="4" customWidth="1"/>
    <col min="17" max="17" width="11.42578125" style="4" customWidth="1"/>
    <col min="18" max="18" width="14" style="4" customWidth="1"/>
    <col min="19" max="19" width="8.5703125" style="4" customWidth="1"/>
    <col min="20" max="20" width="6.85546875" style="4" customWidth="1"/>
    <col min="21" max="21" width="11.140625" style="4" customWidth="1"/>
    <col min="22" max="16384" width="9.140625" style="1"/>
  </cols>
  <sheetData>
    <row r="1" spans="1:21" ht="21" customHeight="1" x14ac:dyDescent="0.2">
      <c r="A1" s="75" t="s">
        <v>84</v>
      </c>
      <c r="B1" s="75"/>
      <c r="C1" s="75"/>
      <c r="D1" s="75"/>
      <c r="H1" s="67" t="s">
        <v>87</v>
      </c>
    </row>
    <row r="2" spans="1:21" ht="21" customHeight="1" thickBot="1" x14ac:dyDescent="0.25">
      <c r="A2" s="66" t="s">
        <v>86</v>
      </c>
      <c r="B2" s="66"/>
      <c r="C2" s="66"/>
      <c r="D2" s="66"/>
      <c r="H2" s="67" t="s">
        <v>171</v>
      </c>
    </row>
    <row r="3" spans="1:21" ht="25.5" customHeight="1" x14ac:dyDescent="0.2">
      <c r="A3" s="81" t="s">
        <v>25</v>
      </c>
      <c r="B3" s="83" t="s">
        <v>0</v>
      </c>
      <c r="C3" s="85" t="s">
        <v>1</v>
      </c>
      <c r="D3" s="87" t="s">
        <v>33</v>
      </c>
      <c r="E3" s="87" t="s">
        <v>36</v>
      </c>
      <c r="F3" s="76" t="s">
        <v>2</v>
      </c>
      <c r="G3" s="76" t="s">
        <v>48</v>
      </c>
      <c r="H3" s="76" t="s">
        <v>85</v>
      </c>
      <c r="I3" s="78" t="s">
        <v>31</v>
      </c>
      <c r="J3" s="78" t="s">
        <v>46</v>
      </c>
      <c r="K3" s="76" t="s">
        <v>32</v>
      </c>
      <c r="L3" s="101" t="s">
        <v>49</v>
      </c>
      <c r="M3" s="101"/>
      <c r="N3" s="101"/>
      <c r="O3" s="101"/>
      <c r="P3" s="33"/>
      <c r="Q3" s="78" t="s">
        <v>26</v>
      </c>
      <c r="R3" s="102" t="s">
        <v>27</v>
      </c>
      <c r="S3" s="87" t="s">
        <v>47</v>
      </c>
      <c r="T3" s="78" t="s">
        <v>28</v>
      </c>
      <c r="U3" s="96" t="s">
        <v>29</v>
      </c>
    </row>
    <row r="4" spans="1:21" ht="27.75" customHeight="1" x14ac:dyDescent="0.2">
      <c r="A4" s="82"/>
      <c r="B4" s="84"/>
      <c r="C4" s="86"/>
      <c r="D4" s="88"/>
      <c r="E4" s="88"/>
      <c r="F4" s="77"/>
      <c r="G4" s="77"/>
      <c r="H4" s="77"/>
      <c r="I4" s="79"/>
      <c r="J4" s="79"/>
      <c r="K4" s="77"/>
      <c r="L4" s="80" t="s">
        <v>3</v>
      </c>
      <c r="M4" s="80" t="s">
        <v>4</v>
      </c>
      <c r="N4" s="80" t="s">
        <v>30</v>
      </c>
      <c r="O4" s="99" t="s">
        <v>5</v>
      </c>
      <c r="P4" s="80" t="s">
        <v>37</v>
      </c>
      <c r="Q4" s="79"/>
      <c r="R4" s="103"/>
      <c r="S4" s="88"/>
      <c r="T4" s="105"/>
      <c r="U4" s="97"/>
    </row>
    <row r="5" spans="1:21" ht="39.75" customHeight="1" thickBot="1" x14ac:dyDescent="0.25">
      <c r="A5" s="82"/>
      <c r="B5" s="84"/>
      <c r="C5" s="86"/>
      <c r="D5" s="88"/>
      <c r="E5" s="88"/>
      <c r="F5" s="77"/>
      <c r="G5" s="77"/>
      <c r="H5" s="77"/>
      <c r="I5" s="80"/>
      <c r="J5" s="80"/>
      <c r="K5" s="77"/>
      <c r="L5" s="77"/>
      <c r="M5" s="77"/>
      <c r="N5" s="77"/>
      <c r="O5" s="100"/>
      <c r="P5" s="77"/>
      <c r="Q5" s="80"/>
      <c r="R5" s="104"/>
      <c r="S5" s="88"/>
      <c r="T5" s="106"/>
      <c r="U5" s="98"/>
    </row>
    <row r="6" spans="1:21" ht="28.5" customHeight="1" x14ac:dyDescent="0.2">
      <c r="A6" s="5">
        <v>1</v>
      </c>
      <c r="B6" s="16" t="s">
        <v>16</v>
      </c>
      <c r="C6" s="113" t="s">
        <v>62</v>
      </c>
      <c r="D6" s="93" t="s">
        <v>55</v>
      </c>
      <c r="E6" s="34" t="s">
        <v>59</v>
      </c>
      <c r="F6" s="35" t="s">
        <v>88</v>
      </c>
      <c r="G6" s="36" t="s">
        <v>116</v>
      </c>
      <c r="H6" s="37" t="s">
        <v>117</v>
      </c>
      <c r="I6" s="38">
        <v>0.8</v>
      </c>
      <c r="J6" s="39">
        <v>4740086001480</v>
      </c>
      <c r="K6" s="38">
        <v>7</v>
      </c>
      <c r="L6" s="38">
        <v>235</v>
      </c>
      <c r="M6" s="38">
        <v>5.3</v>
      </c>
      <c r="N6" s="38">
        <v>48</v>
      </c>
      <c r="O6" s="38">
        <v>1</v>
      </c>
      <c r="P6" s="38">
        <v>7.1</v>
      </c>
      <c r="Q6" s="40" t="s">
        <v>118</v>
      </c>
      <c r="R6" s="24">
        <v>1400</v>
      </c>
      <c r="S6" s="68">
        <v>0.84</v>
      </c>
      <c r="T6" s="68">
        <v>1.05</v>
      </c>
      <c r="U6" s="41">
        <f>R6*T6</f>
        <v>1470</v>
      </c>
    </row>
    <row r="7" spans="1:21" ht="29.25" customHeight="1" x14ac:dyDescent="0.2">
      <c r="A7" s="23">
        <v>2</v>
      </c>
      <c r="B7" s="17" t="s">
        <v>17</v>
      </c>
      <c r="C7" s="109"/>
      <c r="D7" s="94"/>
      <c r="E7" s="42" t="s">
        <v>58</v>
      </c>
      <c r="F7" s="43" t="s">
        <v>89</v>
      </c>
      <c r="G7" s="44" t="s">
        <v>119</v>
      </c>
      <c r="H7" s="22" t="s">
        <v>120</v>
      </c>
      <c r="I7" s="45">
        <v>0.8</v>
      </c>
      <c r="J7" s="31">
        <v>4740086010314</v>
      </c>
      <c r="K7" s="30">
        <v>7</v>
      </c>
      <c r="L7" s="30">
        <v>220</v>
      </c>
      <c r="M7" s="30">
        <v>5</v>
      </c>
      <c r="N7" s="30">
        <v>46</v>
      </c>
      <c r="O7" s="30">
        <v>1</v>
      </c>
      <c r="P7" s="30">
        <v>7</v>
      </c>
      <c r="Q7" s="30" t="s">
        <v>118</v>
      </c>
      <c r="R7" s="61">
        <v>1400</v>
      </c>
      <c r="S7" s="69">
        <v>0.84</v>
      </c>
      <c r="T7" s="69">
        <v>1.05</v>
      </c>
      <c r="U7" s="32">
        <f t="shared" ref="U7:U33" si="0">R7*T7</f>
        <v>1470</v>
      </c>
    </row>
    <row r="8" spans="1:21" ht="26.25" customHeight="1" x14ac:dyDescent="0.2">
      <c r="A8" s="6">
        <v>3</v>
      </c>
      <c r="B8" s="18" t="s">
        <v>18</v>
      </c>
      <c r="C8" s="109" t="s">
        <v>63</v>
      </c>
      <c r="D8" s="94"/>
      <c r="E8" s="92" t="s">
        <v>60</v>
      </c>
      <c r="F8" s="43" t="s">
        <v>90</v>
      </c>
      <c r="G8" s="29" t="s">
        <v>119</v>
      </c>
      <c r="H8" s="22" t="s">
        <v>120</v>
      </c>
      <c r="I8" s="30">
        <v>0.6</v>
      </c>
      <c r="J8" s="31">
        <v>4740086008069</v>
      </c>
      <c r="K8" s="30">
        <v>12</v>
      </c>
      <c r="L8" s="30">
        <v>235</v>
      </c>
      <c r="M8" s="30">
        <v>5.3</v>
      </c>
      <c r="N8" s="30">
        <v>48</v>
      </c>
      <c r="O8" s="30">
        <v>0.9</v>
      </c>
      <c r="P8" s="30">
        <v>7</v>
      </c>
      <c r="Q8" s="30" t="s">
        <v>118</v>
      </c>
      <c r="R8" s="61">
        <v>10800</v>
      </c>
      <c r="S8" s="69">
        <v>0.625</v>
      </c>
      <c r="T8" s="69">
        <v>1.04</v>
      </c>
      <c r="U8" s="32">
        <f t="shared" si="0"/>
        <v>11232</v>
      </c>
    </row>
    <row r="9" spans="1:21" ht="28.5" customHeight="1" x14ac:dyDescent="0.2">
      <c r="A9" s="6">
        <v>4</v>
      </c>
      <c r="B9" s="18" t="s">
        <v>19</v>
      </c>
      <c r="C9" s="109"/>
      <c r="D9" s="94"/>
      <c r="E9" s="92"/>
      <c r="F9" s="46" t="s">
        <v>91</v>
      </c>
      <c r="G9" s="29" t="s">
        <v>121</v>
      </c>
      <c r="H9" s="22" t="s">
        <v>122</v>
      </c>
      <c r="I9" s="30">
        <v>0.6</v>
      </c>
      <c r="J9" s="31">
        <v>4740086021211</v>
      </c>
      <c r="K9" s="30">
        <v>12</v>
      </c>
      <c r="L9" s="30">
        <v>248</v>
      </c>
      <c r="M9" s="30">
        <v>5.9</v>
      </c>
      <c r="N9" s="30">
        <v>50</v>
      </c>
      <c r="O9" s="30">
        <v>1.2</v>
      </c>
      <c r="P9" s="30">
        <v>7.1</v>
      </c>
      <c r="Q9" s="30" t="s">
        <v>118</v>
      </c>
      <c r="R9" s="61">
        <v>10800</v>
      </c>
      <c r="S9" s="69">
        <v>0.71</v>
      </c>
      <c r="T9" s="69">
        <v>1.18</v>
      </c>
      <c r="U9" s="32">
        <f t="shared" si="0"/>
        <v>12744</v>
      </c>
    </row>
    <row r="10" spans="1:21" ht="27" customHeight="1" x14ac:dyDescent="0.2">
      <c r="A10" s="23">
        <v>5</v>
      </c>
      <c r="B10" s="18" t="s">
        <v>20</v>
      </c>
      <c r="C10" s="89" t="s">
        <v>64</v>
      </c>
      <c r="D10" s="94"/>
      <c r="E10" s="47" t="s">
        <v>61</v>
      </c>
      <c r="F10" s="43" t="s">
        <v>92</v>
      </c>
      <c r="G10" s="29" t="s">
        <v>123</v>
      </c>
      <c r="H10" s="48" t="s">
        <v>124</v>
      </c>
      <c r="I10" s="30">
        <v>0.5</v>
      </c>
      <c r="J10" s="31">
        <v>4740086013759</v>
      </c>
      <c r="K10" s="30">
        <v>12</v>
      </c>
      <c r="L10" s="30">
        <v>291</v>
      </c>
      <c r="M10" s="30">
        <v>8</v>
      </c>
      <c r="N10" s="30">
        <v>49</v>
      </c>
      <c r="O10" s="30">
        <v>5.4</v>
      </c>
      <c r="P10" s="30">
        <v>7.6</v>
      </c>
      <c r="Q10" s="30" t="s">
        <v>118</v>
      </c>
      <c r="R10" s="25">
        <v>2000</v>
      </c>
      <c r="S10" s="69">
        <v>0.68500000000000005</v>
      </c>
      <c r="T10" s="69">
        <v>1.37</v>
      </c>
      <c r="U10" s="32">
        <f t="shared" si="0"/>
        <v>2740</v>
      </c>
    </row>
    <row r="11" spans="1:21" ht="19.5" customHeight="1" x14ac:dyDescent="0.2">
      <c r="A11" s="6">
        <v>6</v>
      </c>
      <c r="B11" s="18" t="s">
        <v>21</v>
      </c>
      <c r="C11" s="90"/>
      <c r="D11" s="94"/>
      <c r="E11" s="92" t="s">
        <v>51</v>
      </c>
      <c r="F11" s="43" t="s">
        <v>93</v>
      </c>
      <c r="G11" s="29" t="s">
        <v>125</v>
      </c>
      <c r="H11" s="22" t="s">
        <v>126</v>
      </c>
      <c r="I11" s="30">
        <v>0.65</v>
      </c>
      <c r="J11" s="31">
        <v>4740086001107</v>
      </c>
      <c r="K11" s="30">
        <v>12</v>
      </c>
      <c r="L11" s="30">
        <v>297</v>
      </c>
      <c r="M11" s="30">
        <v>8.5</v>
      </c>
      <c r="N11" s="30">
        <v>39</v>
      </c>
      <c r="O11" s="30">
        <v>9.8000000000000007</v>
      </c>
      <c r="P11" s="30">
        <v>8.9</v>
      </c>
      <c r="Q11" s="30" t="s">
        <v>118</v>
      </c>
      <c r="R11" s="25">
        <v>3100</v>
      </c>
      <c r="S11" s="69">
        <v>0.79</v>
      </c>
      <c r="T11" s="69">
        <v>1.22</v>
      </c>
      <c r="U11" s="32">
        <f t="shared" si="0"/>
        <v>3782</v>
      </c>
    </row>
    <row r="12" spans="1:21" ht="23.25" customHeight="1" x14ac:dyDescent="0.2">
      <c r="A12" s="6">
        <v>7</v>
      </c>
      <c r="B12" s="18" t="s">
        <v>50</v>
      </c>
      <c r="C12" s="91"/>
      <c r="D12" s="94"/>
      <c r="E12" s="92"/>
      <c r="F12" s="43" t="s">
        <v>94</v>
      </c>
      <c r="G12" s="29" t="s">
        <v>127</v>
      </c>
      <c r="H12" s="22" t="s">
        <v>128</v>
      </c>
      <c r="I12" s="30">
        <v>0.73</v>
      </c>
      <c r="J12" s="31">
        <v>4740086020436</v>
      </c>
      <c r="K12" s="30">
        <v>9</v>
      </c>
      <c r="L12" s="30">
        <v>288</v>
      </c>
      <c r="M12" s="30">
        <v>8</v>
      </c>
      <c r="N12" s="30">
        <v>41</v>
      </c>
      <c r="O12" s="30">
        <v>8.1999999999999993</v>
      </c>
      <c r="P12" s="30">
        <v>8.1999999999999993</v>
      </c>
      <c r="Q12" s="30" t="s">
        <v>118</v>
      </c>
      <c r="R12" s="25">
        <v>3100</v>
      </c>
      <c r="S12" s="69">
        <v>0.94499999999999995</v>
      </c>
      <c r="T12" s="69">
        <v>1.29</v>
      </c>
      <c r="U12" s="32">
        <f t="shared" si="0"/>
        <v>3999</v>
      </c>
    </row>
    <row r="13" spans="1:21" ht="27.75" customHeight="1" x14ac:dyDescent="0.2">
      <c r="A13" s="23">
        <v>8</v>
      </c>
      <c r="B13" s="17" t="s">
        <v>6</v>
      </c>
      <c r="C13" s="62" t="s">
        <v>65</v>
      </c>
      <c r="D13" s="94"/>
      <c r="E13" s="42" t="s">
        <v>66</v>
      </c>
      <c r="F13" s="43" t="s">
        <v>95</v>
      </c>
      <c r="G13" s="29" t="s">
        <v>129</v>
      </c>
      <c r="H13" s="22" t="s">
        <v>130</v>
      </c>
      <c r="I13" s="30">
        <v>1</v>
      </c>
      <c r="J13" s="31">
        <v>4740086001145</v>
      </c>
      <c r="K13" s="30">
        <v>5</v>
      </c>
      <c r="L13" s="30">
        <v>250</v>
      </c>
      <c r="M13" s="30">
        <v>5.4</v>
      </c>
      <c r="N13" s="30">
        <v>51</v>
      </c>
      <c r="O13" s="30">
        <v>1.1000000000000001</v>
      </c>
      <c r="P13" s="30">
        <v>6.5</v>
      </c>
      <c r="Q13" s="30" t="s">
        <v>118</v>
      </c>
      <c r="R13" s="25">
        <v>10000</v>
      </c>
      <c r="S13" s="69">
        <v>1.05</v>
      </c>
      <c r="T13" s="69">
        <v>1.05</v>
      </c>
      <c r="U13" s="32">
        <f t="shared" si="0"/>
        <v>10500</v>
      </c>
    </row>
    <row r="14" spans="1:21" ht="48" x14ac:dyDescent="0.2">
      <c r="A14" s="6">
        <v>9</v>
      </c>
      <c r="B14" s="7" t="s">
        <v>68</v>
      </c>
      <c r="C14" s="111" t="s">
        <v>67</v>
      </c>
      <c r="D14" s="94"/>
      <c r="E14" s="92" t="s">
        <v>38</v>
      </c>
      <c r="F14" s="28" t="s">
        <v>96</v>
      </c>
      <c r="G14" s="43" t="s">
        <v>131</v>
      </c>
      <c r="H14" s="48" t="s">
        <v>132</v>
      </c>
      <c r="I14" s="30">
        <v>0.3</v>
      </c>
      <c r="J14" s="49">
        <v>4740086019898</v>
      </c>
      <c r="K14" s="30">
        <v>16</v>
      </c>
      <c r="L14" s="30">
        <v>282</v>
      </c>
      <c r="M14" s="30">
        <v>7</v>
      </c>
      <c r="N14" s="30">
        <v>52</v>
      </c>
      <c r="O14" s="30">
        <v>2.1</v>
      </c>
      <c r="P14" s="30">
        <v>14</v>
      </c>
      <c r="Q14" s="30" t="s">
        <v>118</v>
      </c>
      <c r="R14" s="25">
        <v>650</v>
      </c>
      <c r="S14" s="70">
        <v>0.44</v>
      </c>
      <c r="T14" s="69">
        <v>1.47</v>
      </c>
      <c r="U14" s="32">
        <f t="shared" si="0"/>
        <v>955.5</v>
      </c>
    </row>
    <row r="15" spans="1:21" ht="16.5" customHeight="1" x14ac:dyDescent="0.2">
      <c r="A15" s="6">
        <v>10</v>
      </c>
      <c r="B15" s="7" t="s">
        <v>69</v>
      </c>
      <c r="C15" s="111"/>
      <c r="D15" s="94"/>
      <c r="E15" s="92"/>
      <c r="F15" s="28" t="s">
        <v>97</v>
      </c>
      <c r="G15" s="29" t="s">
        <v>133</v>
      </c>
      <c r="H15" s="50" t="s">
        <v>134</v>
      </c>
      <c r="I15" s="30">
        <v>0.28000000000000003</v>
      </c>
      <c r="J15" s="31">
        <v>4740086015395</v>
      </c>
      <c r="K15" s="30">
        <v>18</v>
      </c>
      <c r="L15" s="30">
        <v>293</v>
      </c>
      <c r="M15" s="30">
        <v>9.1999999999999993</v>
      </c>
      <c r="N15" s="30">
        <v>49</v>
      </c>
      <c r="O15" s="30">
        <v>4.0999999999999996</v>
      </c>
      <c r="P15" s="30">
        <v>11</v>
      </c>
      <c r="Q15" s="30" t="s">
        <v>118</v>
      </c>
      <c r="R15" s="25">
        <v>650</v>
      </c>
      <c r="S15" s="69">
        <v>0.43</v>
      </c>
      <c r="T15" s="69">
        <v>1.54</v>
      </c>
      <c r="U15" s="32">
        <f t="shared" si="0"/>
        <v>1001</v>
      </c>
    </row>
    <row r="16" spans="1:21" ht="16.5" customHeight="1" x14ac:dyDescent="0.2">
      <c r="A16" s="23">
        <v>11</v>
      </c>
      <c r="B16" s="7" t="s">
        <v>70</v>
      </c>
      <c r="C16" s="111"/>
      <c r="D16" s="94"/>
      <c r="E16" s="92"/>
      <c r="F16" s="43" t="s">
        <v>98</v>
      </c>
      <c r="G16" s="29" t="s">
        <v>135</v>
      </c>
      <c r="H16" s="48" t="s">
        <v>136</v>
      </c>
      <c r="I16" s="30">
        <v>0.22</v>
      </c>
      <c r="J16" s="31">
        <v>4740086011595</v>
      </c>
      <c r="K16" s="30">
        <v>14</v>
      </c>
      <c r="L16" s="30">
        <v>302</v>
      </c>
      <c r="M16" s="30">
        <v>9.6999999999999993</v>
      </c>
      <c r="N16" s="30">
        <v>43</v>
      </c>
      <c r="O16" s="30">
        <v>8.6999999999999993</v>
      </c>
      <c r="P16" s="30">
        <v>6.3</v>
      </c>
      <c r="Q16" s="30" t="s">
        <v>118</v>
      </c>
      <c r="R16" s="25">
        <v>650</v>
      </c>
      <c r="S16" s="69">
        <v>0.37</v>
      </c>
      <c r="T16" s="69">
        <v>1.68</v>
      </c>
      <c r="U16" s="32">
        <f t="shared" si="0"/>
        <v>1092</v>
      </c>
    </row>
    <row r="17" spans="1:21" ht="21.6" customHeight="1" x14ac:dyDescent="0.2">
      <c r="A17" s="6">
        <v>12</v>
      </c>
      <c r="B17" s="7" t="s">
        <v>71</v>
      </c>
      <c r="C17" s="111"/>
      <c r="D17" s="94"/>
      <c r="E17" s="92"/>
      <c r="F17" s="28" t="s">
        <v>99</v>
      </c>
      <c r="G17" s="29" t="s">
        <v>137</v>
      </c>
      <c r="H17" s="50" t="s">
        <v>138</v>
      </c>
      <c r="I17" s="30">
        <v>0.24</v>
      </c>
      <c r="J17" s="31">
        <v>4740086023550</v>
      </c>
      <c r="K17" s="30">
        <v>14</v>
      </c>
      <c r="L17" s="30">
        <v>282</v>
      </c>
      <c r="M17" s="30">
        <v>10</v>
      </c>
      <c r="N17" s="30">
        <v>45</v>
      </c>
      <c r="O17" s="30">
        <v>4.9000000000000004</v>
      </c>
      <c r="P17" s="30">
        <v>9.6</v>
      </c>
      <c r="Q17" s="30" t="s">
        <v>118</v>
      </c>
      <c r="R17" s="25">
        <v>650</v>
      </c>
      <c r="S17" s="69">
        <v>0.51</v>
      </c>
      <c r="T17" s="69">
        <v>2.13</v>
      </c>
      <c r="U17" s="32">
        <f t="shared" si="0"/>
        <v>1384.5</v>
      </c>
    </row>
    <row r="18" spans="1:21" ht="39" customHeight="1" x14ac:dyDescent="0.2">
      <c r="A18" s="6">
        <v>13</v>
      </c>
      <c r="B18" s="7" t="s">
        <v>72</v>
      </c>
      <c r="C18" s="63" t="s">
        <v>73</v>
      </c>
      <c r="D18" s="94"/>
      <c r="E18" s="92"/>
      <c r="F18" s="28" t="s">
        <v>100</v>
      </c>
      <c r="G18" s="29" t="s">
        <v>139</v>
      </c>
      <c r="H18" s="48" t="s">
        <v>140</v>
      </c>
      <c r="I18" s="30">
        <v>0.24</v>
      </c>
      <c r="J18" s="31">
        <v>4740086020719</v>
      </c>
      <c r="K18" s="30">
        <v>12</v>
      </c>
      <c r="L18" s="30">
        <v>237</v>
      </c>
      <c r="M18" s="30">
        <v>8.3000000000000007</v>
      </c>
      <c r="N18" s="30">
        <v>46</v>
      </c>
      <c r="O18" s="30">
        <v>1.4</v>
      </c>
      <c r="P18" s="30">
        <v>3.8</v>
      </c>
      <c r="Q18" s="30" t="s">
        <v>118</v>
      </c>
      <c r="R18" s="25">
        <v>600</v>
      </c>
      <c r="S18" s="69">
        <v>0.45</v>
      </c>
      <c r="T18" s="69">
        <v>1.88</v>
      </c>
      <c r="U18" s="32">
        <f t="shared" si="0"/>
        <v>1128</v>
      </c>
    </row>
    <row r="19" spans="1:21" ht="24.75" customHeight="1" x14ac:dyDescent="0.2">
      <c r="A19" s="23">
        <v>14</v>
      </c>
      <c r="B19" s="17" t="s">
        <v>7</v>
      </c>
      <c r="C19" s="109" t="s">
        <v>64</v>
      </c>
      <c r="D19" s="94"/>
      <c r="E19" s="61" t="s">
        <v>8</v>
      </c>
      <c r="F19" s="28" t="s">
        <v>101</v>
      </c>
      <c r="G19" s="29" t="s">
        <v>141</v>
      </c>
      <c r="H19" s="22" t="s">
        <v>142</v>
      </c>
      <c r="I19" s="30">
        <v>0.32</v>
      </c>
      <c r="J19" s="31">
        <v>4740086000728</v>
      </c>
      <c r="K19" s="30">
        <v>8</v>
      </c>
      <c r="L19" s="30">
        <v>267</v>
      </c>
      <c r="M19" s="30">
        <v>7.9</v>
      </c>
      <c r="N19" s="30">
        <v>51</v>
      </c>
      <c r="O19" s="30">
        <v>3.1</v>
      </c>
      <c r="P19" s="30">
        <v>2.7</v>
      </c>
      <c r="Q19" s="30" t="s">
        <v>118</v>
      </c>
      <c r="R19" s="25">
        <v>3700</v>
      </c>
      <c r="S19" s="69">
        <v>0.35</v>
      </c>
      <c r="T19" s="69">
        <v>1.0900000000000001</v>
      </c>
      <c r="U19" s="32">
        <f t="shared" si="0"/>
        <v>4033.0000000000005</v>
      </c>
    </row>
    <row r="20" spans="1:21" ht="27" customHeight="1" x14ac:dyDescent="0.2">
      <c r="A20" s="6">
        <v>15</v>
      </c>
      <c r="B20" s="17" t="s">
        <v>9</v>
      </c>
      <c r="C20" s="109"/>
      <c r="D20" s="94"/>
      <c r="E20" s="61" t="s">
        <v>57</v>
      </c>
      <c r="F20" s="28" t="s">
        <v>102</v>
      </c>
      <c r="G20" s="29" t="s">
        <v>143</v>
      </c>
      <c r="H20" s="22" t="s">
        <v>142</v>
      </c>
      <c r="I20" s="30">
        <v>0.5</v>
      </c>
      <c r="J20" s="31">
        <v>4740086008526</v>
      </c>
      <c r="K20" s="30">
        <v>5</v>
      </c>
      <c r="L20" s="30">
        <v>267</v>
      </c>
      <c r="M20" s="30">
        <v>7.9</v>
      </c>
      <c r="N20" s="30">
        <v>51</v>
      </c>
      <c r="O20" s="30">
        <v>3.1</v>
      </c>
      <c r="P20" s="30">
        <v>2.7</v>
      </c>
      <c r="Q20" s="30" t="s">
        <v>118</v>
      </c>
      <c r="R20" s="25">
        <v>26500</v>
      </c>
      <c r="S20" s="69">
        <v>0.54</v>
      </c>
      <c r="T20" s="69">
        <v>1.08</v>
      </c>
      <c r="U20" s="32">
        <f t="shared" si="0"/>
        <v>28620.000000000004</v>
      </c>
    </row>
    <row r="21" spans="1:21" ht="28.5" customHeight="1" x14ac:dyDescent="0.2">
      <c r="A21" s="6">
        <v>16</v>
      </c>
      <c r="B21" s="17" t="s">
        <v>39</v>
      </c>
      <c r="C21" s="8" t="s">
        <v>64</v>
      </c>
      <c r="D21" s="94"/>
      <c r="E21" s="108" t="s">
        <v>24</v>
      </c>
      <c r="F21" s="43" t="s">
        <v>103</v>
      </c>
      <c r="G21" s="29" t="s">
        <v>144</v>
      </c>
      <c r="H21" s="22" t="s">
        <v>142</v>
      </c>
      <c r="I21" s="30">
        <v>0.5</v>
      </c>
      <c r="J21" s="31">
        <v>4740086007222</v>
      </c>
      <c r="K21" s="30">
        <v>7</v>
      </c>
      <c r="L21" s="30">
        <v>273</v>
      </c>
      <c r="M21" s="30">
        <v>7.4</v>
      </c>
      <c r="N21" s="30">
        <v>52</v>
      </c>
      <c r="O21" s="30">
        <v>3.5</v>
      </c>
      <c r="P21" s="30">
        <v>2.7</v>
      </c>
      <c r="Q21" s="30" t="s">
        <v>118</v>
      </c>
      <c r="R21" s="25">
        <v>27400</v>
      </c>
      <c r="S21" s="69">
        <v>0.59</v>
      </c>
      <c r="T21" s="69">
        <v>1.18</v>
      </c>
      <c r="U21" s="32">
        <f t="shared" si="0"/>
        <v>32332</v>
      </c>
    </row>
    <row r="22" spans="1:21" ht="30.75" customHeight="1" x14ac:dyDescent="0.2">
      <c r="A22" s="23">
        <v>17</v>
      </c>
      <c r="B22" s="17" t="s">
        <v>40</v>
      </c>
      <c r="C22" s="62" t="s">
        <v>74</v>
      </c>
      <c r="D22" s="94"/>
      <c r="E22" s="108"/>
      <c r="F22" s="43" t="s">
        <v>104</v>
      </c>
      <c r="G22" s="29" t="s">
        <v>145</v>
      </c>
      <c r="H22" s="22" t="s">
        <v>146</v>
      </c>
      <c r="I22" s="30">
        <v>0.43</v>
      </c>
      <c r="J22" s="31">
        <v>4740086010710</v>
      </c>
      <c r="K22" s="30">
        <v>7</v>
      </c>
      <c r="L22" s="30">
        <v>279</v>
      </c>
      <c r="M22" s="30">
        <v>8.6999999999999993</v>
      </c>
      <c r="N22" s="30">
        <v>48</v>
      </c>
      <c r="O22" s="30">
        <v>5.3</v>
      </c>
      <c r="P22" s="30">
        <v>2.4</v>
      </c>
      <c r="Q22" s="30" t="s">
        <v>118</v>
      </c>
      <c r="R22" s="25">
        <v>2800</v>
      </c>
      <c r="S22" s="69">
        <v>0.66</v>
      </c>
      <c r="T22" s="69">
        <v>1.53</v>
      </c>
      <c r="U22" s="32">
        <f t="shared" si="0"/>
        <v>4284</v>
      </c>
    </row>
    <row r="23" spans="1:21" ht="38.25" customHeight="1" x14ac:dyDescent="0.2">
      <c r="A23" s="6">
        <v>18</v>
      </c>
      <c r="B23" s="17" t="s">
        <v>41</v>
      </c>
      <c r="C23" s="8" t="s">
        <v>75</v>
      </c>
      <c r="D23" s="94"/>
      <c r="E23" s="108"/>
      <c r="F23" s="43" t="s">
        <v>105</v>
      </c>
      <c r="G23" s="29" t="s">
        <v>147</v>
      </c>
      <c r="H23" s="8" t="s">
        <v>148</v>
      </c>
      <c r="I23" s="30">
        <v>0.43</v>
      </c>
      <c r="J23" s="31">
        <v>4740086013742</v>
      </c>
      <c r="K23" s="30">
        <v>7</v>
      </c>
      <c r="L23" s="30">
        <v>295</v>
      </c>
      <c r="M23" s="30">
        <v>12</v>
      </c>
      <c r="N23" s="30">
        <v>47</v>
      </c>
      <c r="O23" s="30">
        <v>5.0999999999999996</v>
      </c>
      <c r="P23" s="30">
        <v>6.5</v>
      </c>
      <c r="Q23" s="30" t="s">
        <v>118</v>
      </c>
      <c r="R23" s="25">
        <v>2100</v>
      </c>
      <c r="S23" s="69">
        <v>0.59499999999999997</v>
      </c>
      <c r="T23" s="69">
        <v>1.38</v>
      </c>
      <c r="U23" s="32">
        <f t="shared" si="0"/>
        <v>2898</v>
      </c>
    </row>
    <row r="24" spans="1:21" ht="39" customHeight="1" x14ac:dyDescent="0.2">
      <c r="A24" s="6">
        <v>19</v>
      </c>
      <c r="B24" s="19" t="s">
        <v>43</v>
      </c>
      <c r="C24" s="62" t="s">
        <v>76</v>
      </c>
      <c r="D24" s="94"/>
      <c r="E24" s="108"/>
      <c r="F24" s="28" t="s">
        <v>106</v>
      </c>
      <c r="G24" s="61" t="s">
        <v>149</v>
      </c>
      <c r="H24" s="22" t="s">
        <v>150</v>
      </c>
      <c r="I24" s="30">
        <v>0.5</v>
      </c>
      <c r="J24" s="31">
        <v>4740086018686</v>
      </c>
      <c r="K24" s="30">
        <v>7</v>
      </c>
      <c r="L24" s="30">
        <v>282</v>
      </c>
      <c r="M24" s="30">
        <v>10</v>
      </c>
      <c r="N24" s="30">
        <v>48</v>
      </c>
      <c r="O24" s="30">
        <v>3.6</v>
      </c>
      <c r="P24" s="30">
        <v>7.1</v>
      </c>
      <c r="Q24" s="30" t="s">
        <v>118</v>
      </c>
      <c r="R24" s="25">
        <v>3900</v>
      </c>
      <c r="S24" s="69">
        <v>0.71</v>
      </c>
      <c r="T24" s="69">
        <v>1.42</v>
      </c>
      <c r="U24" s="32">
        <f t="shared" si="0"/>
        <v>5538</v>
      </c>
    </row>
    <row r="25" spans="1:21" ht="38.25" customHeight="1" x14ac:dyDescent="0.2">
      <c r="A25" s="23">
        <v>20</v>
      </c>
      <c r="B25" s="19" t="s">
        <v>44</v>
      </c>
      <c r="C25" s="62" t="s">
        <v>77</v>
      </c>
      <c r="D25" s="94"/>
      <c r="E25" s="108"/>
      <c r="F25" s="43" t="s">
        <v>107</v>
      </c>
      <c r="G25" s="29"/>
      <c r="H25" s="22" t="s">
        <v>151</v>
      </c>
      <c r="I25" s="30">
        <v>0.43</v>
      </c>
      <c r="J25" s="31">
        <v>4740086020900</v>
      </c>
      <c r="K25" s="30">
        <v>7</v>
      </c>
      <c r="L25" s="30">
        <v>260</v>
      </c>
      <c r="M25" s="30">
        <v>13.4</v>
      </c>
      <c r="N25" s="30">
        <v>40</v>
      </c>
      <c r="O25" s="30">
        <v>3.8</v>
      </c>
      <c r="P25" s="30">
        <v>6.8</v>
      </c>
      <c r="Q25" s="30" t="s">
        <v>118</v>
      </c>
      <c r="R25" s="25">
        <v>800</v>
      </c>
      <c r="S25" s="69">
        <v>0.69</v>
      </c>
      <c r="T25" s="70">
        <v>1.6</v>
      </c>
      <c r="U25" s="51">
        <f t="shared" si="0"/>
        <v>1280</v>
      </c>
    </row>
    <row r="26" spans="1:21" ht="36" x14ac:dyDescent="0.2">
      <c r="A26" s="6">
        <v>21</v>
      </c>
      <c r="B26" s="17" t="s">
        <v>10</v>
      </c>
      <c r="C26" s="62" t="s">
        <v>64</v>
      </c>
      <c r="D26" s="94"/>
      <c r="E26" s="108" t="s">
        <v>56</v>
      </c>
      <c r="F26" s="29" t="s">
        <v>108</v>
      </c>
      <c r="G26" s="29" t="s">
        <v>152</v>
      </c>
      <c r="H26" s="52" t="s">
        <v>153</v>
      </c>
      <c r="I26" s="30">
        <v>0.3</v>
      </c>
      <c r="J26" s="31">
        <v>4740086000094</v>
      </c>
      <c r="K26" s="30">
        <v>10</v>
      </c>
      <c r="L26" s="30">
        <v>256</v>
      </c>
      <c r="M26" s="30">
        <v>7.7</v>
      </c>
      <c r="N26" s="30">
        <v>47</v>
      </c>
      <c r="O26" s="30">
        <v>2.8</v>
      </c>
      <c r="P26" s="30">
        <v>5.2</v>
      </c>
      <c r="Q26" s="30" t="s">
        <v>118</v>
      </c>
      <c r="R26" s="25">
        <v>1400</v>
      </c>
      <c r="S26" s="69">
        <v>0.39</v>
      </c>
      <c r="T26" s="69">
        <v>1.3</v>
      </c>
      <c r="U26" s="32">
        <f t="shared" si="0"/>
        <v>1820</v>
      </c>
    </row>
    <row r="27" spans="1:21" ht="36" x14ac:dyDescent="0.2">
      <c r="A27" s="6">
        <v>22</v>
      </c>
      <c r="B27" s="17" t="s">
        <v>11</v>
      </c>
      <c r="C27" s="27" t="s">
        <v>78</v>
      </c>
      <c r="D27" s="94"/>
      <c r="E27" s="108"/>
      <c r="F27" s="29" t="s">
        <v>109</v>
      </c>
      <c r="G27" s="29" t="s">
        <v>154</v>
      </c>
      <c r="H27" s="29" t="s">
        <v>155</v>
      </c>
      <c r="I27" s="30">
        <v>0.3</v>
      </c>
      <c r="J27" s="31">
        <v>4740086020894</v>
      </c>
      <c r="K27" s="30">
        <v>10</v>
      </c>
      <c r="L27" s="30">
        <v>259</v>
      </c>
      <c r="M27" s="30">
        <v>13.4</v>
      </c>
      <c r="N27" s="30">
        <v>39</v>
      </c>
      <c r="O27" s="30">
        <v>3.8</v>
      </c>
      <c r="P27" s="30">
        <v>6.8</v>
      </c>
      <c r="Q27" s="30" t="s">
        <v>118</v>
      </c>
      <c r="R27" s="25">
        <v>400</v>
      </c>
      <c r="S27" s="69">
        <v>0.46</v>
      </c>
      <c r="T27" s="70">
        <v>1.53</v>
      </c>
      <c r="U27" s="32">
        <f t="shared" si="0"/>
        <v>612</v>
      </c>
    </row>
    <row r="28" spans="1:21" ht="39.75" customHeight="1" x14ac:dyDescent="0.2">
      <c r="A28" s="23">
        <v>23</v>
      </c>
      <c r="B28" s="17" t="s">
        <v>22</v>
      </c>
      <c r="C28" s="27" t="s">
        <v>23</v>
      </c>
      <c r="D28" s="94"/>
      <c r="E28" s="61" t="s">
        <v>79</v>
      </c>
      <c r="F28" s="29" t="s">
        <v>110</v>
      </c>
      <c r="G28" s="29" t="s">
        <v>156</v>
      </c>
      <c r="H28" s="29" t="s">
        <v>157</v>
      </c>
      <c r="I28" s="30">
        <v>0.5</v>
      </c>
      <c r="J28" s="31">
        <v>4740086016071</v>
      </c>
      <c r="K28" s="30">
        <v>6</v>
      </c>
      <c r="L28" s="30">
        <v>279</v>
      </c>
      <c r="M28" s="30">
        <v>10</v>
      </c>
      <c r="N28" s="30">
        <v>49</v>
      </c>
      <c r="O28" s="30">
        <v>3.4</v>
      </c>
      <c r="P28" s="30">
        <v>6</v>
      </c>
      <c r="Q28" s="53" t="s">
        <v>118</v>
      </c>
      <c r="R28" s="25">
        <v>9700</v>
      </c>
      <c r="S28" s="69">
        <v>0.69</v>
      </c>
      <c r="T28" s="69">
        <v>1.38</v>
      </c>
      <c r="U28" s="32">
        <f t="shared" si="0"/>
        <v>13385.999999999998</v>
      </c>
    </row>
    <row r="29" spans="1:21" ht="25.5" customHeight="1" x14ac:dyDescent="0.2">
      <c r="A29" s="6">
        <v>24</v>
      </c>
      <c r="B29" s="19" t="s">
        <v>12</v>
      </c>
      <c r="C29" s="62" t="s">
        <v>80</v>
      </c>
      <c r="D29" s="94"/>
      <c r="E29" s="108" t="s">
        <v>42</v>
      </c>
      <c r="F29" s="28" t="s">
        <v>111</v>
      </c>
      <c r="G29" s="29" t="s">
        <v>158</v>
      </c>
      <c r="H29" s="22" t="s">
        <v>159</v>
      </c>
      <c r="I29" s="30">
        <v>0.4</v>
      </c>
      <c r="J29" s="31">
        <v>4740086019409</v>
      </c>
      <c r="K29" s="30">
        <v>10</v>
      </c>
      <c r="L29" s="30">
        <v>385</v>
      </c>
      <c r="M29" s="30">
        <v>9.1999999999999993</v>
      </c>
      <c r="N29" s="30">
        <v>57</v>
      </c>
      <c r="O29" s="30">
        <v>13</v>
      </c>
      <c r="P29" s="30"/>
      <c r="Q29" s="29" t="s">
        <v>160</v>
      </c>
      <c r="R29" s="25">
        <v>400</v>
      </c>
      <c r="S29" s="69">
        <v>1.45</v>
      </c>
      <c r="T29" s="69">
        <v>3.63</v>
      </c>
      <c r="U29" s="32">
        <f t="shared" si="0"/>
        <v>1452</v>
      </c>
    </row>
    <row r="30" spans="1:21" ht="23.25" customHeight="1" x14ac:dyDescent="0.2">
      <c r="A30" s="6">
        <v>25</v>
      </c>
      <c r="B30" s="17" t="s">
        <v>13</v>
      </c>
      <c r="C30" s="62" t="s">
        <v>52</v>
      </c>
      <c r="D30" s="94"/>
      <c r="E30" s="108"/>
      <c r="F30" s="28" t="s">
        <v>112</v>
      </c>
      <c r="G30" s="29" t="s">
        <v>161</v>
      </c>
      <c r="H30" s="22" t="s">
        <v>162</v>
      </c>
      <c r="I30" s="30">
        <v>0.2</v>
      </c>
      <c r="J30" s="31">
        <v>4740086007673</v>
      </c>
      <c r="K30" s="30">
        <v>8</v>
      </c>
      <c r="L30" s="30">
        <v>295</v>
      </c>
      <c r="M30" s="30">
        <v>9.4</v>
      </c>
      <c r="N30" s="30">
        <v>48</v>
      </c>
      <c r="O30" s="30">
        <v>6.8</v>
      </c>
      <c r="P30" s="30">
        <v>2.8</v>
      </c>
      <c r="Q30" s="29" t="s">
        <v>163</v>
      </c>
      <c r="R30" s="25">
        <v>800</v>
      </c>
      <c r="S30" s="69">
        <v>0.48</v>
      </c>
      <c r="T30" s="70">
        <v>2.4</v>
      </c>
      <c r="U30" s="32">
        <f t="shared" si="0"/>
        <v>1920</v>
      </c>
    </row>
    <row r="31" spans="1:21" ht="23.25" customHeight="1" x14ac:dyDescent="0.2">
      <c r="A31" s="23">
        <v>26</v>
      </c>
      <c r="B31" s="17" t="s">
        <v>14</v>
      </c>
      <c r="C31" s="62" t="s">
        <v>53</v>
      </c>
      <c r="D31" s="94"/>
      <c r="E31" s="108"/>
      <c r="F31" s="43" t="s">
        <v>113</v>
      </c>
      <c r="G31" s="29" t="s">
        <v>164</v>
      </c>
      <c r="H31" s="22" t="s">
        <v>165</v>
      </c>
      <c r="I31" s="30">
        <v>0.32</v>
      </c>
      <c r="J31" s="31">
        <v>4740086011519</v>
      </c>
      <c r="K31" s="30">
        <v>28</v>
      </c>
      <c r="L31" s="30">
        <v>293</v>
      </c>
      <c r="M31" s="30">
        <v>9.1</v>
      </c>
      <c r="N31" s="30">
        <v>51</v>
      </c>
      <c r="O31" s="30">
        <v>4.9000000000000004</v>
      </c>
      <c r="P31" s="30">
        <v>2.9</v>
      </c>
      <c r="Q31" s="29" t="s">
        <v>166</v>
      </c>
      <c r="R31" s="25">
        <v>1300</v>
      </c>
      <c r="S31" s="69">
        <v>0.99</v>
      </c>
      <c r="T31" s="69">
        <v>3.09</v>
      </c>
      <c r="U31" s="32">
        <f t="shared" si="0"/>
        <v>4017</v>
      </c>
    </row>
    <row r="32" spans="1:21" ht="36" x14ac:dyDescent="0.2">
      <c r="A32" s="6">
        <v>27</v>
      </c>
      <c r="B32" s="17" t="s">
        <v>81</v>
      </c>
      <c r="C32" s="109" t="s">
        <v>83</v>
      </c>
      <c r="D32" s="94"/>
      <c r="E32" s="108"/>
      <c r="F32" s="28" t="s">
        <v>114</v>
      </c>
      <c r="G32" s="29" t="s">
        <v>167</v>
      </c>
      <c r="H32" s="22" t="s">
        <v>168</v>
      </c>
      <c r="I32" s="30">
        <v>0.21</v>
      </c>
      <c r="J32" s="31">
        <v>4740086012295</v>
      </c>
      <c r="K32" s="30">
        <v>8</v>
      </c>
      <c r="L32" s="30">
        <v>251</v>
      </c>
      <c r="M32" s="30">
        <v>8.1999999999999993</v>
      </c>
      <c r="N32" s="30">
        <v>47</v>
      </c>
      <c r="O32" s="30">
        <v>2.7</v>
      </c>
      <c r="P32" s="30">
        <v>2.6</v>
      </c>
      <c r="Q32" s="29" t="s">
        <v>169</v>
      </c>
      <c r="R32" s="25">
        <v>350</v>
      </c>
      <c r="S32" s="69">
        <v>0.39</v>
      </c>
      <c r="T32" s="69">
        <v>1.86</v>
      </c>
      <c r="U32" s="32">
        <f t="shared" si="0"/>
        <v>651</v>
      </c>
    </row>
    <row r="33" spans="1:23" ht="20.25" customHeight="1" thickBot="1" x14ac:dyDescent="0.25">
      <c r="A33" s="20">
        <v>28</v>
      </c>
      <c r="B33" s="21" t="s">
        <v>82</v>
      </c>
      <c r="C33" s="110"/>
      <c r="D33" s="95"/>
      <c r="E33" s="112"/>
      <c r="F33" s="54" t="s">
        <v>115</v>
      </c>
      <c r="G33" s="55" t="s">
        <v>170</v>
      </c>
      <c r="H33" s="56" t="s">
        <v>168</v>
      </c>
      <c r="I33" s="57">
        <v>0.21</v>
      </c>
      <c r="J33" s="58">
        <v>4740086012301</v>
      </c>
      <c r="K33" s="57">
        <v>8</v>
      </c>
      <c r="L33" s="57">
        <v>268</v>
      </c>
      <c r="M33" s="57">
        <v>8.6</v>
      </c>
      <c r="N33" s="57">
        <v>48</v>
      </c>
      <c r="O33" s="57">
        <v>3.5</v>
      </c>
      <c r="P33" s="57">
        <v>5.2</v>
      </c>
      <c r="Q33" s="55" t="s">
        <v>169</v>
      </c>
      <c r="R33" s="26">
        <v>70</v>
      </c>
      <c r="S33" s="71">
        <v>0.39</v>
      </c>
      <c r="T33" s="71">
        <v>1.86</v>
      </c>
      <c r="U33" s="65">
        <f t="shared" si="0"/>
        <v>130.20000000000002</v>
      </c>
    </row>
    <row r="34" spans="1:23" ht="15" customHeight="1" thickBot="1" x14ac:dyDescent="0.25">
      <c r="A34" s="9"/>
      <c r="B34" s="10"/>
      <c r="C34" s="9"/>
      <c r="D34" s="9"/>
      <c r="E34" s="9"/>
      <c r="F34" s="13"/>
      <c r="H34" s="49"/>
      <c r="J34" s="72" t="s">
        <v>54</v>
      </c>
      <c r="K34" s="73"/>
      <c r="L34" s="73"/>
      <c r="M34" s="73"/>
      <c r="N34" s="73"/>
      <c r="O34" s="73"/>
      <c r="P34" s="73"/>
      <c r="Q34" s="73"/>
      <c r="R34" s="73"/>
      <c r="S34" s="73"/>
      <c r="T34" s="74"/>
      <c r="U34" s="64">
        <f>SUM(U6:U33)</f>
        <v>156471.20000000001</v>
      </c>
    </row>
    <row r="35" spans="1:23" ht="15" x14ac:dyDescent="0.25">
      <c r="Q35" s="59"/>
      <c r="R35" s="59"/>
      <c r="S35" s="59"/>
      <c r="T35" s="59"/>
      <c r="U35" s="59"/>
      <c r="V35"/>
      <c r="W35"/>
    </row>
    <row r="36" spans="1:23" ht="15" customHeight="1" x14ac:dyDescent="0.25">
      <c r="A36" s="107" t="s">
        <v>34</v>
      </c>
      <c r="B36" s="107"/>
      <c r="C36" s="107"/>
      <c r="D36" s="107"/>
      <c r="E36" s="107"/>
      <c r="F36" s="107"/>
      <c r="G36" s="107"/>
      <c r="H36" s="107"/>
      <c r="I36" s="107"/>
      <c r="Q36" s="59"/>
      <c r="R36" s="59"/>
      <c r="S36" s="59"/>
      <c r="T36" s="59"/>
      <c r="U36" s="59"/>
      <c r="V36"/>
      <c r="W36"/>
    </row>
    <row r="37" spans="1:23" ht="15" x14ac:dyDescent="0.25">
      <c r="A37" s="11" t="s">
        <v>15</v>
      </c>
      <c r="B37" s="2"/>
      <c r="C37" s="2"/>
      <c r="D37" s="3"/>
      <c r="E37" s="3"/>
      <c r="F37" s="3"/>
      <c r="G37" s="3"/>
      <c r="H37" s="3"/>
      <c r="I37" s="3"/>
      <c r="Q37" s="59"/>
      <c r="R37" s="59"/>
      <c r="S37" s="59"/>
      <c r="T37" s="59"/>
      <c r="U37" s="59"/>
      <c r="V37"/>
      <c r="W37"/>
    </row>
    <row r="38" spans="1:23" x14ac:dyDescent="0.2">
      <c r="A38" s="3" t="s">
        <v>35</v>
      </c>
      <c r="B38" s="2"/>
      <c r="C38" s="2"/>
      <c r="D38" s="3"/>
      <c r="E38" s="3"/>
      <c r="F38" s="3"/>
      <c r="G38" s="3"/>
      <c r="H38" s="3"/>
      <c r="I38" s="3"/>
    </row>
    <row r="39" spans="1:23" ht="15" customHeight="1" x14ac:dyDescent="0.2">
      <c r="A39" s="12" t="s">
        <v>45</v>
      </c>
      <c r="B39" s="11"/>
      <c r="C39" s="11"/>
      <c r="D39" s="11"/>
      <c r="E39" s="11"/>
      <c r="F39" s="11"/>
      <c r="G39" s="11"/>
      <c r="H39" s="11"/>
      <c r="I39" s="11"/>
      <c r="J39" s="13"/>
      <c r="K39" s="13"/>
      <c r="R39" s="60"/>
    </row>
    <row r="41" spans="1:23" x14ac:dyDescent="0.2">
      <c r="A41" s="14"/>
    </row>
    <row r="44" spans="1:23" x14ac:dyDescent="0.2">
      <c r="B44" s="15"/>
    </row>
    <row r="45" spans="1:23" x14ac:dyDescent="0.2">
      <c r="B45" s="15"/>
    </row>
  </sheetData>
  <mergeCells count="38">
    <mergeCell ref="C6:C7"/>
    <mergeCell ref="C8:C9"/>
    <mergeCell ref="E14:E18"/>
    <mergeCell ref="E21:E25"/>
    <mergeCell ref="E8:E9"/>
    <mergeCell ref="A36:I36"/>
    <mergeCell ref="E26:E27"/>
    <mergeCell ref="C32:C33"/>
    <mergeCell ref="C14:C17"/>
    <mergeCell ref="C19:C20"/>
    <mergeCell ref="E29:E33"/>
    <mergeCell ref="U3:U5"/>
    <mergeCell ref="L4:L5"/>
    <mergeCell ref="M4:M5"/>
    <mergeCell ref="N4:N5"/>
    <mergeCell ref="O4:O5"/>
    <mergeCell ref="L3:O3"/>
    <mergeCell ref="Q3:Q5"/>
    <mergeCell ref="R3:R5"/>
    <mergeCell ref="S3:S5"/>
    <mergeCell ref="T3:T5"/>
    <mergeCell ref="P4:P5"/>
    <mergeCell ref="J34:T34"/>
    <mergeCell ref="A1:D1"/>
    <mergeCell ref="K3:K5"/>
    <mergeCell ref="F3:F5"/>
    <mergeCell ref="G3:G5"/>
    <mergeCell ref="J3:J5"/>
    <mergeCell ref="H3:H5"/>
    <mergeCell ref="I3:I5"/>
    <mergeCell ref="A3:A5"/>
    <mergeCell ref="B3:B5"/>
    <mergeCell ref="C3:C5"/>
    <mergeCell ref="D3:D5"/>
    <mergeCell ref="E3:E5"/>
    <mergeCell ref="C10:C12"/>
    <mergeCell ref="E11:E12"/>
    <mergeCell ref="D6:D33"/>
  </mergeCells>
  <pageMargins left="0.11811023622047245" right="0.11811023622047245" top="0" bottom="0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Saiad-leivad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Kätlin Alamets</dc:creator>
  <cp:lastModifiedBy>Ele Pikpõld</cp:lastModifiedBy>
  <cp:lastPrinted>2024-03-15T07:00:36Z</cp:lastPrinted>
  <dcterms:created xsi:type="dcterms:W3CDTF">2019-11-07T13:43:40Z</dcterms:created>
  <dcterms:modified xsi:type="dcterms:W3CDTF">2024-03-20T08:28:54Z</dcterms:modified>
</cp:coreProperties>
</file>