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l.sise\jagatud\Yhised\OSAKOND_Finants\SF_2021-2027\TAT_ELVL_KOVide_v6imestamine\muudatus suvi 2025\mitteametlikule kooskõlastusele\"/>
    </mc:Choice>
  </mc:AlternateContent>
  <xr:revisionPtr revIDLastSave="0" documentId="13_ncr:1_{85CB2DEA-90C4-4CD0-8416-2C0E9A39E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us lisa 5" sheetId="3" r:id="rId1"/>
    <sheet name="Leht1" sheetId="2" r:id="rId2"/>
  </sheets>
  <definedNames>
    <definedName name="_xlnm._FilterDatabase" localSheetId="0" hidden="1">'uus lisa 5'!$D$40:$D$41</definedName>
    <definedName name="_Toc225669464" localSheetId="0">'uus lisa 5'!#REF!</definedName>
    <definedName name="_Toc358894120" localSheetId="0">'uus lisa 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" l="1"/>
  <c r="E22" i="3"/>
  <c r="E14" i="3" l="1"/>
  <c r="E31" i="3" l="1"/>
  <c r="E13" i="3" s="1"/>
</calcChain>
</file>

<file path=xl/sharedStrings.xml><?xml version="1.0" encoding="utf-8"?>
<sst xmlns="http://schemas.openxmlformats.org/spreadsheetml/2006/main" count="55" uniqueCount="53">
  <si>
    <t>Rea nr</t>
  </si>
  <si>
    <t>Kulukoht</t>
  </si>
  <si>
    <t>1</t>
  </si>
  <si>
    <t>1.1</t>
  </si>
  <si>
    <t>1.2</t>
  </si>
  <si>
    <t>Kokku</t>
  </si>
  <si>
    <t>Otsesed kulud</t>
  </si>
  <si>
    <t>Kaudsed kulud</t>
  </si>
  <si>
    <t>1.1.1</t>
  </si>
  <si>
    <t>1.1.2</t>
  </si>
  <si>
    <t>Sisutegevuste kulud</t>
  </si>
  <si>
    <t>1.1.3</t>
  </si>
  <si>
    <t>1.1.3.1</t>
  </si>
  <si>
    <t>1.1.3.2</t>
  </si>
  <si>
    <t>Tegevuste
tulemus</t>
  </si>
  <si>
    <t>Tegevuste
väljund</t>
  </si>
  <si>
    <t>1.1.3.3</t>
  </si>
  <si>
    <t>Personali lähetus-, koolitus- ja tervisekontrolli kulud</t>
  </si>
  <si>
    <t>Horisontaalsed kulud</t>
  </si>
  <si>
    <t>Abikõlblikkuse periood: 1.01.2023-31.10.2029</t>
  </si>
  <si>
    <t>Elluviija: Eesti Linnade ja Valdade Liit</t>
  </si>
  <si>
    <t>Otsesed personalikulud (elluviija töötajad)</t>
  </si>
  <si>
    <t>On partnerlusleping sõlmitud 7 KOViga</t>
  </si>
  <si>
    <t xml:space="preserve">On ellu viidud tõhus valdkondlik kommunikatsioon </t>
  </si>
  <si>
    <t>Toetatava tegevuse "Kohalike omavalitsuste toetamine lõimumise, sealhulgas kohanemise teenuste pakkumisel" koguperioodi detailne eelarve</t>
  </si>
  <si>
    <t>Kohalike omavalitsuste toetamine lõimumise, sealhulgas kohanemise teenuste pakkumisel</t>
  </si>
  <si>
    <t>Suurenenud on kohalike omavalitsuste suutlikkus pakkuda tulemuslikult lõimumise, sealhulgas kohanemise teenuseid uussisserändajatele, erineva keele- ja kultuuritaustaga inimestele ja tagasipöördujatele.</t>
  </si>
  <si>
    <t>KOV-ide tegevusplaanide koostamine ja sisutegevuste toetamine</t>
  </si>
  <si>
    <t>KOV ametnike ja töötajate sihtrühmaga töötamise võimekuse tõstmine</t>
  </si>
  <si>
    <t>KOVides on väljatöötatud  rakendatud kohanemis- ja lõimumisteekonnad</t>
  </si>
  <si>
    <t>On tõstetud KOV ametnike ja töötajate võimekust TATi sihtrühmadega töötada</t>
  </si>
  <si>
    <t>1.1.3.4</t>
  </si>
  <si>
    <t>1.1.3.1.1</t>
  </si>
  <si>
    <t>sh Tartu linn</t>
  </si>
  <si>
    <t>1.1.3.1.2</t>
  </si>
  <si>
    <t>1.1.3.1.3</t>
  </si>
  <si>
    <t>Tallinna linn</t>
  </si>
  <si>
    <t>Rakvere linn</t>
  </si>
  <si>
    <t>1.1.3.1.4</t>
  </si>
  <si>
    <t>Saaremaa vald</t>
  </si>
  <si>
    <t>1.1.3.1.5</t>
  </si>
  <si>
    <t>Pärnu linn</t>
  </si>
  <si>
    <t>1.1.3.1.6</t>
  </si>
  <si>
    <t>Jõhvi vald</t>
  </si>
  <si>
    <t>Sihtrühmale teenuste arendamine ja pakkumine KOV piirkonnas</t>
  </si>
  <si>
    <t>1.1.3.5</t>
  </si>
  <si>
    <t>On arendatud ja pakutud teenuseid KOV piirkonnas</t>
  </si>
  <si>
    <t>1.1.3.1.7</t>
  </si>
  <si>
    <t>Haapsalu linn</t>
  </si>
  <si>
    <t>1.1.3.1.8</t>
  </si>
  <si>
    <t>Kohtla-Järve linn</t>
  </si>
  <si>
    <t>Lõimumis-, sealhulgas kohanemisteekondade väljatöötamine ja rakendamine KOV ides</t>
  </si>
  <si>
    <t>Tõhusa kommunikatsiooni tagamine KOV-idele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</si>
</sst>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name val="Arial"/>
      <charset val="186"/>
    </font>
    <font>
      <b/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1" fillId="0" borderId="0" xfId="0" applyFont="1" applyFill="1" applyBorder="1"/>
    <xf numFmtId="0" fontId="2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wrapText="1"/>
    </xf>
    <xf numFmtId="0" fontId="3" fillId="0" borderId="0" xfId="0" applyFont="1" applyBorder="1"/>
    <xf numFmtId="0" fontId="2" fillId="0" borderId="1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Fill="1" applyBorder="1"/>
    <xf numFmtId="0" fontId="1" fillId="0" borderId="4" xfId="0" applyFont="1" applyBorder="1" applyAlignment="1">
      <alignment vertical="center" textRotation="90" wrapText="1"/>
    </xf>
    <xf numFmtId="4" fontId="1" fillId="0" borderId="2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Alignment="1">
      <alignment wrapText="1"/>
    </xf>
    <xf numFmtId="3" fontId="2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1" fillId="0" borderId="1" xfId="0" applyFont="1" applyFill="1" applyBorder="1"/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2" xfId="0" applyFont="1" applyFill="1" applyBorder="1"/>
    <xf numFmtId="0" fontId="1" fillId="2" borderId="1" xfId="0" applyFont="1" applyFill="1" applyBorder="1"/>
    <xf numFmtId="4" fontId="2" fillId="0" borderId="0" xfId="0" applyNumberFormat="1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9" fontId="2" fillId="0" borderId="0" xfId="0" applyNumberFormat="1" applyFont="1" applyFill="1" applyBorder="1"/>
    <xf numFmtId="2" fontId="2" fillId="0" borderId="0" xfId="0" applyNumberFormat="1" applyFont="1" applyFill="1" applyBorder="1"/>
    <xf numFmtId="4" fontId="1" fillId="3" borderId="2" xfId="0" applyNumberFormat="1" applyFont="1" applyFill="1" applyBorder="1" applyAlignment="1">
      <alignment vertical="center" wrapText="1"/>
    </xf>
    <xf numFmtId="0" fontId="9" fillId="0" borderId="0" xfId="0" applyFont="1" applyFill="1" applyBorder="1"/>
    <xf numFmtId="0" fontId="1" fillId="0" borderId="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3</xdr:row>
      <xdr:rowOff>186055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B55FA84D-E18F-4054-9C88-CFB34032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ACCB4-B88A-48CD-BD89-F30BB515A34C}">
  <sheetPr>
    <pageSetUpPr fitToPage="1"/>
  </sheetPr>
  <dimension ref="A1:N36"/>
  <sheetViews>
    <sheetView tabSelected="1" topLeftCell="A10" zoomScaleNormal="100" workbookViewId="0">
      <selection activeCell="D20" sqref="D20"/>
    </sheetView>
  </sheetViews>
  <sheetFormatPr defaultColWidth="9.28515625" defaultRowHeight="21" customHeight="1" x14ac:dyDescent="0.2"/>
  <cols>
    <col min="1" max="1" width="12.7109375" style="17" customWidth="1"/>
    <col min="2" max="2" width="17" style="41" customWidth="1"/>
    <col min="3" max="3" width="9.42578125" style="17" customWidth="1"/>
    <col min="4" max="4" width="41.5703125" style="8" customWidth="1"/>
    <col min="5" max="5" width="12.7109375" style="17" customWidth="1"/>
    <col min="6" max="6" width="9.85546875" style="17" bestFit="1" customWidth="1"/>
    <col min="7" max="7" width="15.28515625" style="17" customWidth="1"/>
    <col min="8" max="8" width="12.28515625" style="17" bestFit="1" customWidth="1"/>
    <col min="9" max="10" width="9.28515625" style="17"/>
    <col min="11" max="11" width="11.7109375" style="17" bestFit="1" customWidth="1"/>
    <col min="12" max="12" width="9.28515625" style="17"/>
    <col min="13" max="13" width="11.7109375" style="17" bestFit="1" customWidth="1"/>
    <col min="14" max="16384" width="9.28515625" style="17"/>
  </cols>
  <sheetData>
    <row r="1" spans="1:14" ht="21" customHeight="1" x14ac:dyDescent="0.25">
      <c r="E1" s="12"/>
    </row>
    <row r="2" spans="1:14" ht="21" customHeight="1" x14ac:dyDescent="0.25">
      <c r="E2" s="12"/>
    </row>
    <row r="3" spans="1:14" ht="21" customHeight="1" x14ac:dyDescent="0.25">
      <c r="E3" s="12"/>
    </row>
    <row r="4" spans="1:14" ht="21" customHeight="1" x14ac:dyDescent="0.25">
      <c r="E4" s="12"/>
    </row>
    <row r="5" spans="1:14" ht="21" customHeight="1" x14ac:dyDescent="0.25">
      <c r="D5" s="18"/>
      <c r="E5" s="12"/>
    </row>
    <row r="6" spans="1:14" ht="21" customHeight="1" x14ac:dyDescent="0.2">
      <c r="A6" s="2" t="s">
        <v>24</v>
      </c>
      <c r="C6" s="2"/>
      <c r="D6" s="17"/>
    </row>
    <row r="7" spans="1:14" ht="21" customHeight="1" x14ac:dyDescent="0.2">
      <c r="A7" s="2"/>
      <c r="C7" s="2"/>
      <c r="D7" s="17"/>
    </row>
    <row r="8" spans="1:14" s="3" customFormat="1" ht="21" customHeight="1" x14ac:dyDescent="0.2">
      <c r="A8" s="3" t="s">
        <v>19</v>
      </c>
      <c r="B8" s="42"/>
      <c r="D8" s="8"/>
      <c r="E8" s="17"/>
    </row>
    <row r="9" spans="1:14" s="3" customFormat="1" ht="21" customHeight="1" x14ac:dyDescent="0.2">
      <c r="A9" s="4" t="s">
        <v>20</v>
      </c>
      <c r="B9" s="42"/>
      <c r="C9" s="4"/>
      <c r="D9" s="18"/>
    </row>
    <row r="11" spans="1:14" s="20" customFormat="1" ht="30" customHeight="1" x14ac:dyDescent="0.2">
      <c r="A11" s="13" t="s">
        <v>14</v>
      </c>
      <c r="B11" s="43" t="s">
        <v>15</v>
      </c>
      <c r="C11" s="6" t="s">
        <v>0</v>
      </c>
      <c r="D11" s="7" t="s">
        <v>1</v>
      </c>
      <c r="E11" s="19" t="s">
        <v>5</v>
      </c>
    </row>
    <row r="12" spans="1:14" s="21" customFormat="1" ht="21" customHeight="1" x14ac:dyDescent="0.2">
      <c r="A12" s="15"/>
      <c r="B12" s="41"/>
      <c r="C12" s="22" t="s">
        <v>2</v>
      </c>
      <c r="D12" s="23">
        <v>2</v>
      </c>
      <c r="E12" s="24">
        <v>3</v>
      </c>
    </row>
    <row r="13" spans="1:14" s="21" customFormat="1" ht="45" customHeight="1" x14ac:dyDescent="0.2">
      <c r="A13" s="49" t="s">
        <v>26</v>
      </c>
      <c r="B13" s="36"/>
      <c r="C13" s="25" t="s">
        <v>2</v>
      </c>
      <c r="D13" s="10" t="s">
        <v>25</v>
      </c>
      <c r="E13" s="26">
        <f>SUM(E14+E31)</f>
        <v>5859036.9956999999</v>
      </c>
      <c r="F13" s="52"/>
      <c r="G13" s="52"/>
      <c r="H13" s="52"/>
      <c r="I13" s="52"/>
      <c r="J13" s="52"/>
      <c r="K13" s="52"/>
      <c r="L13" s="52"/>
      <c r="M13" s="52"/>
      <c r="N13" s="52"/>
    </row>
    <row r="14" spans="1:14" s="28" customFormat="1" ht="21" customHeight="1" x14ac:dyDescent="0.2">
      <c r="A14" s="50"/>
      <c r="B14" s="36"/>
      <c r="C14" s="11" t="s">
        <v>3</v>
      </c>
      <c r="D14" s="27" t="s">
        <v>6</v>
      </c>
      <c r="E14" s="16">
        <f>SUM(E15+E16,E17)</f>
        <v>5475735.5099999998</v>
      </c>
      <c r="H14" s="40"/>
    </row>
    <row r="15" spans="1:14" s="28" customFormat="1" ht="21" customHeight="1" x14ac:dyDescent="0.2">
      <c r="A15" s="50"/>
      <c r="B15" s="53" t="s">
        <v>18</v>
      </c>
      <c r="C15" s="11" t="s">
        <v>8</v>
      </c>
      <c r="D15" s="29" t="s">
        <v>21</v>
      </c>
      <c r="E15" s="16">
        <v>592000</v>
      </c>
      <c r="F15" s="46"/>
      <c r="G15" s="46"/>
    </row>
    <row r="16" spans="1:14" s="28" customFormat="1" ht="29.25" customHeight="1" x14ac:dyDescent="0.2">
      <c r="A16" s="50"/>
      <c r="B16" s="54"/>
      <c r="C16" s="11" t="s">
        <v>9</v>
      </c>
      <c r="D16" s="30" t="s">
        <v>17</v>
      </c>
      <c r="E16" s="16">
        <v>26000</v>
      </c>
      <c r="H16" s="46"/>
    </row>
    <row r="17" spans="1:13" s="28" customFormat="1" ht="21" customHeight="1" x14ac:dyDescent="0.2">
      <c r="A17" s="50"/>
      <c r="B17" s="37"/>
      <c r="C17" s="11" t="s">
        <v>11</v>
      </c>
      <c r="D17" s="5" t="s">
        <v>10</v>
      </c>
      <c r="E17" s="16">
        <f>SUM(E18,E19,E20,E21:E22)</f>
        <v>4857735.51</v>
      </c>
    </row>
    <row r="18" spans="1:13" s="28" customFormat="1" ht="34.9" customHeight="1" x14ac:dyDescent="0.2">
      <c r="A18" s="50"/>
      <c r="B18" s="36" t="s">
        <v>22</v>
      </c>
      <c r="C18" s="11" t="s">
        <v>12</v>
      </c>
      <c r="D18" s="30" t="s">
        <v>27</v>
      </c>
      <c r="E18" s="47">
        <v>3711.51</v>
      </c>
      <c r="F18" s="55"/>
      <c r="G18" s="55"/>
      <c r="H18" s="55"/>
    </row>
    <row r="19" spans="1:13" s="28" customFormat="1" ht="68.650000000000006" customHeight="1" x14ac:dyDescent="0.2">
      <c r="A19" s="50"/>
      <c r="B19" s="36" t="s">
        <v>29</v>
      </c>
      <c r="C19" s="11" t="s">
        <v>13</v>
      </c>
      <c r="D19" s="30" t="s">
        <v>51</v>
      </c>
      <c r="E19" s="16">
        <v>180000</v>
      </c>
    </row>
    <row r="20" spans="1:13" s="28" customFormat="1" ht="50.65" customHeight="1" x14ac:dyDescent="0.2">
      <c r="A20" s="50"/>
      <c r="B20" s="36" t="s">
        <v>23</v>
      </c>
      <c r="C20" s="11" t="s">
        <v>16</v>
      </c>
      <c r="D20" s="59" t="s">
        <v>52</v>
      </c>
      <c r="E20" s="47">
        <v>300000</v>
      </c>
      <c r="J20" s="40"/>
    </row>
    <row r="21" spans="1:13" s="28" customFormat="1" ht="78" customHeight="1" x14ac:dyDescent="0.2">
      <c r="A21" s="50"/>
      <c r="B21" s="36" t="s">
        <v>30</v>
      </c>
      <c r="C21" s="11" t="s">
        <v>31</v>
      </c>
      <c r="D21" s="30" t="s">
        <v>28</v>
      </c>
      <c r="E21" s="47">
        <v>580000</v>
      </c>
      <c r="M21" s="40"/>
    </row>
    <row r="22" spans="1:13" s="28" customFormat="1" ht="52.15" customHeight="1" x14ac:dyDescent="0.2">
      <c r="A22" s="50"/>
      <c r="B22" s="56" t="s">
        <v>46</v>
      </c>
      <c r="C22" s="32" t="s">
        <v>45</v>
      </c>
      <c r="D22" s="33" t="s">
        <v>44</v>
      </c>
      <c r="E22" s="47">
        <f>E23+E24+E25+E26+E27+E28+E29+E30</f>
        <v>3794024</v>
      </c>
      <c r="H22" s="45"/>
    </row>
    <row r="23" spans="1:13" s="28" customFormat="1" ht="21" customHeight="1" x14ac:dyDescent="0.2">
      <c r="A23" s="50"/>
      <c r="B23" s="57"/>
      <c r="C23" s="32" t="s">
        <v>32</v>
      </c>
      <c r="D23" s="33" t="s">
        <v>33</v>
      </c>
      <c r="E23" s="47">
        <v>550000</v>
      </c>
      <c r="H23" s="45"/>
    </row>
    <row r="24" spans="1:13" s="28" customFormat="1" ht="21" customHeight="1" x14ac:dyDescent="0.2">
      <c r="A24" s="50"/>
      <c r="B24" s="57"/>
      <c r="C24" s="32" t="s">
        <v>34</v>
      </c>
      <c r="D24" s="33" t="s">
        <v>36</v>
      </c>
      <c r="E24" s="47">
        <v>1300000</v>
      </c>
    </row>
    <row r="25" spans="1:13" s="28" customFormat="1" ht="21" customHeight="1" x14ac:dyDescent="0.2">
      <c r="A25" s="50"/>
      <c r="B25" s="57"/>
      <c r="C25" s="32" t="s">
        <v>35</v>
      </c>
      <c r="D25" s="33" t="s">
        <v>37</v>
      </c>
      <c r="E25" s="47">
        <v>292250</v>
      </c>
      <c r="G25" s="45"/>
      <c r="H25" s="46"/>
    </row>
    <row r="26" spans="1:13" s="28" customFormat="1" ht="21" customHeight="1" x14ac:dyDescent="0.2">
      <c r="A26" s="50"/>
      <c r="B26" s="57"/>
      <c r="C26" s="14" t="s">
        <v>38</v>
      </c>
      <c r="D26" s="14" t="s">
        <v>39</v>
      </c>
      <c r="E26" s="47">
        <v>362960</v>
      </c>
      <c r="F26" s="45"/>
      <c r="G26" s="45"/>
      <c r="H26" s="46"/>
    </row>
    <row r="27" spans="1:13" s="28" customFormat="1" ht="21" customHeight="1" x14ac:dyDescent="0.2">
      <c r="A27" s="50"/>
      <c r="B27" s="57"/>
      <c r="C27" s="14" t="s">
        <v>40</v>
      </c>
      <c r="D27" s="35" t="s">
        <v>41</v>
      </c>
      <c r="E27" s="47">
        <v>373573</v>
      </c>
      <c r="F27" s="45"/>
      <c r="G27" s="45"/>
    </row>
    <row r="28" spans="1:13" s="28" customFormat="1" ht="21" customHeight="1" x14ac:dyDescent="0.2">
      <c r="A28" s="50"/>
      <c r="B28" s="57"/>
      <c r="C28" s="38" t="s">
        <v>42</v>
      </c>
      <c r="D28" s="39" t="s">
        <v>43</v>
      </c>
      <c r="E28" s="34">
        <v>253403</v>
      </c>
      <c r="G28" s="45"/>
    </row>
    <row r="29" spans="1:13" s="28" customFormat="1" ht="21" customHeight="1" x14ac:dyDescent="0.2">
      <c r="A29" s="50"/>
      <c r="B29" s="57"/>
      <c r="C29" s="38" t="s">
        <v>47</v>
      </c>
      <c r="D29" s="39" t="s">
        <v>48</v>
      </c>
      <c r="E29" s="34">
        <v>304158</v>
      </c>
      <c r="G29" s="45"/>
      <c r="H29" s="48"/>
    </row>
    <row r="30" spans="1:13" s="28" customFormat="1" ht="21" customHeight="1" x14ac:dyDescent="0.2">
      <c r="A30" s="50"/>
      <c r="B30" s="58"/>
      <c r="C30" s="38" t="s">
        <v>49</v>
      </c>
      <c r="D30" s="39" t="s">
        <v>50</v>
      </c>
      <c r="E30" s="34">
        <v>357680</v>
      </c>
    </row>
    <row r="31" spans="1:13" s="1" customFormat="1" ht="30" customHeight="1" x14ac:dyDescent="0.2">
      <c r="A31" s="51"/>
      <c r="B31" s="44" t="s">
        <v>18</v>
      </c>
      <c r="C31" s="11" t="s">
        <v>4</v>
      </c>
      <c r="D31" s="31" t="s">
        <v>7</v>
      </c>
      <c r="E31" s="16">
        <f>E14*7%</f>
        <v>383301.48570000002</v>
      </c>
    </row>
    <row r="32" spans="1:13" ht="21" customHeight="1" x14ac:dyDescent="0.2">
      <c r="E32" s="1"/>
    </row>
    <row r="33" spans="3:5" ht="21" customHeight="1" x14ac:dyDescent="0.2">
      <c r="E33" s="1"/>
    </row>
    <row r="34" spans="3:5" ht="21" customHeight="1" x14ac:dyDescent="0.2">
      <c r="E34" s="1"/>
    </row>
    <row r="35" spans="3:5" ht="21" customHeight="1" x14ac:dyDescent="0.2">
      <c r="C35" s="9"/>
      <c r="E35" s="1"/>
    </row>
    <row r="36" spans="3:5" ht="21" customHeight="1" x14ac:dyDescent="0.2">
      <c r="E36" s="1"/>
    </row>
  </sheetData>
  <mergeCells count="5">
    <mergeCell ref="A13:A31"/>
    <mergeCell ref="F13:N13"/>
    <mergeCell ref="B15:B16"/>
    <mergeCell ref="F18:H18"/>
    <mergeCell ref="B22:B30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9866-06F3-4EA5-B723-C7C7B32777E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B37837C007CA429AA730ECDD262983" ma:contentTypeVersion="13" ma:contentTypeDescription="Loo uus dokument" ma:contentTypeScope="" ma:versionID="192128669fbc385dec47a35e1bc54313">
  <xsd:schema xmlns:xsd="http://www.w3.org/2001/XMLSchema" xmlns:xs="http://www.w3.org/2001/XMLSchema" xmlns:p="http://schemas.microsoft.com/office/2006/metadata/properties" xmlns:ns1="http://schemas.microsoft.com/sharepoint/v3" xmlns:ns2="6b6726b1-9b0b-47e5-b90b-c011c5fa9bdc" xmlns:ns3="2d334cad-d1a5-4c9f-b609-04d525d13fb3" targetNamespace="http://schemas.microsoft.com/office/2006/metadata/properties" ma:root="true" ma:fieldsID="d54c2ab4fc1a55eb3db0a9b68756d351" ns1:_="" ns2:_="" ns3:_="">
    <xsd:import namespace="http://schemas.microsoft.com/sharepoint/v3"/>
    <xsd:import namespace="6b6726b1-9b0b-47e5-b90b-c011c5fa9bdc"/>
    <xsd:import namespace="2d334cad-d1a5-4c9f-b609-04d525d13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26b1-9b0b-47e5-b90b-c011c5fa9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34cad-d1a5-4c9f-b609-04d525d13f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ac73be0-0b97-47fc-93f6-25fe87fbd393}" ma:internalName="TaxCatchAll" ma:showField="CatchAllData" ma:web="2d334cad-d1a5-4c9f-b609-04d525d13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d334cad-d1a5-4c9f-b609-04d525d13fb3" xsi:nil="true"/>
    <lcf76f155ced4ddcb4097134ff3c332f xmlns="6b6726b1-9b0b-47e5-b90b-c011c5fa9bdc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BF3519-7994-4A64-B80F-DD51FEB48BFB}"/>
</file>

<file path=customXml/itemProps2.xml><?xml version="1.0" encoding="utf-8"?>
<ds:datastoreItem xmlns:ds="http://schemas.openxmlformats.org/officeDocument/2006/customXml" ds:itemID="{E5B778FC-221E-46A7-B765-F580B774FD10}"/>
</file>

<file path=customXml/itemProps3.xml><?xml version="1.0" encoding="utf-8"?>
<ds:datastoreItem xmlns:ds="http://schemas.openxmlformats.org/officeDocument/2006/customXml" ds:itemID="{357B992A-6BC9-4AA1-8EF0-01D70C3B1E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uus lisa 5</vt:lpstr>
      <vt:lpstr>Leht1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Margit Tilk</cp:lastModifiedBy>
  <cp:lastPrinted>2018-09-27T11:44:48Z</cp:lastPrinted>
  <dcterms:created xsi:type="dcterms:W3CDTF">2008-10-09T12:25:50Z</dcterms:created>
  <dcterms:modified xsi:type="dcterms:W3CDTF">2025-08-18T09:05:13Z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0x010100E5B37837C007CA429AA730ECDD262983</vt:lpwstr>
  </property>
  <property fmtid="{D5CDD505-2E9C-101B-9397-08002B2CF9AE}" pid="4" name="MediaServiceImageTags">
    <vt:lpwstr/>
  </property>
</Properties>
</file>