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triin.toitoja\Desktop\"/>
    </mc:Choice>
  </mc:AlternateContent>
  <xr:revisionPtr revIDLastSave="0" documentId="8_{06DF525A-B10D-4E17-A63E-CEC966ECCB44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Pakkumine" sheetId="30" r:id="rId1"/>
    <sheet name="bussipaviljonide asukohad" sheetId="38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" localSheetId="0" hidden="1">{"'siets LAT'!$J$95","'siets LAT'!$J$95"}</definedName>
    <definedName name="a" hidden="1">{"'siets LAT'!$J$95","'siets LAT'!$J$95"}</definedName>
    <definedName name="b" localSheetId="0" hidden="1">{"'siets LAT'!$J$95","'siets LAT'!$J$95"}</definedName>
    <definedName name="b" hidden="1">{"'siets LAT'!$J$95","'siets LAT'!$J$95"}</definedName>
    <definedName name="Countries">'[1]2008'!$E$32:$E$66</definedName>
    <definedName name="currency_list">'[1]2008'!$G$32:$G$63</definedName>
    <definedName name="EK_Eurexch">'[2]BS&amp;CL May'!$D$8</definedName>
    <definedName name="EST_6SWF">'[2]BS&amp;CL May'!$U$50</definedName>
    <definedName name="EST6S_1ADV_T">[3]Discounts!$A$14</definedName>
    <definedName name="EST6S_1ADV_V">[3]Discounts!$A$16</definedName>
    <definedName name="EST6S_1AG_T">[3]Discounts!$B$14</definedName>
    <definedName name="EST6S_1AG_V">[3]Discounts!$B$16</definedName>
    <definedName name="EST6S_2ADV_T">[3]Discounts!$C$14</definedName>
    <definedName name="EST6S_2ADV_V">[3]Discounts!$C$16</definedName>
    <definedName name="EST6S_2AG_T">[3]Discounts!$D$14</definedName>
    <definedName name="EST6S_2AG_V">[3]Discounts!$D$16</definedName>
    <definedName name="EST6S_3ADV_T">[3]Discounts!$E$14</definedName>
    <definedName name="EST6S_3ADV_V">[3]Discounts!$E$16</definedName>
    <definedName name="EST6S_3AG_T">[3]Discounts!$F$14</definedName>
    <definedName name="EST6S_3AG_V">[3]Discounts!$F$16</definedName>
    <definedName name="EST6S_4ADV_T">[3]Discounts!$G$14</definedName>
    <definedName name="EST6S_4ADV_V">[3]Discounts!$G$16</definedName>
    <definedName name="EST6S_4AG_T">[3]Discounts!$H$14</definedName>
    <definedName name="EST6S_4AG_V">[3]Discounts!$H$16</definedName>
    <definedName name="EST6S_5ADV_T">[3]Discounts!$I$14</definedName>
    <definedName name="EST6S_5ADV_V">[3]Discounts!$I$16</definedName>
    <definedName name="EST6S_5AG_T">[3]Discounts!$J$14</definedName>
    <definedName name="EST6S_5AG_V">[3]Discounts!$J$16</definedName>
    <definedName name="HTML_CodePage" hidden="1">1257</definedName>
    <definedName name="HTML_Control" localSheetId="0" hidden="1">{"'siets LAT'!$J$95","'siets LAT'!$J$95"}</definedName>
    <definedName name="HTML_Control" hidden="1">{"'siets LAT'!$J$95","'siets LAT'!$J$95"}</definedName>
    <definedName name="HTML_Description" hidden="1">""</definedName>
    <definedName name="HTML_Email" hidden="1">""</definedName>
    <definedName name="HTML_Header" hidden="1">"siets LAT"</definedName>
    <definedName name="HTML_LastUpdate" hidden="1">"98.04.24."</definedName>
    <definedName name="HTML_LineAfter" hidden="1">FALSE</definedName>
    <definedName name="HTML_LineBefore" hidden="1">FALSE</definedName>
    <definedName name="HTML_Name" hidden="1">"Guru"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"5 CENU LISTES 1998A"</definedName>
    <definedName name="LT6S_1_T">[4]Discounts!$B$2</definedName>
    <definedName name="LT6S_1_V">[4]Discounts!$B$3</definedName>
    <definedName name="LT6S_2_T">[4]Discounts!$C$2</definedName>
    <definedName name="LT6S_2_V">[4]Discounts!$C$3</definedName>
    <definedName name="LT6S_3_T">[4]Discounts!$D$2</definedName>
    <definedName name="LT6S_3_V">[4]Discounts!$D$3</definedName>
    <definedName name="LT6S_4_T">[4]Discounts!$E$2</definedName>
    <definedName name="LT6S_4_V">[4]Discounts!$E$3</definedName>
    <definedName name="LT6S_RC_V">[4]Discounts!$A$3</definedName>
    <definedName name="LT6S_TotalWF">[4]LT!$P$28</definedName>
    <definedName name="LV_1ADV_T">[4]Discounts!$A$9</definedName>
    <definedName name="LV_1ADV_V">[4]Discounts!$A$11</definedName>
    <definedName name="LV_1AG_T">[4]Discounts!$B$9</definedName>
    <definedName name="LV_1AG_V">[4]Discounts!$B$11</definedName>
    <definedName name="LV_2ADV_T">[4]Discounts!$C$9</definedName>
    <definedName name="LV_2ADV_V">[4]Discounts!$C$11</definedName>
    <definedName name="LV_2AG_T">[4]Discounts!$D$9</definedName>
    <definedName name="LV_2AG_V">[4]Discounts!$D$11</definedName>
    <definedName name="LV_3ADV_T">[4]Discounts!$E$9</definedName>
    <definedName name="LV_3ADV_V">[4]Discounts!$E$11</definedName>
    <definedName name="LV_3AG_T">[4]Discounts!$F$9</definedName>
    <definedName name="LV_3AG_V">[4]Discounts!$F$11</definedName>
    <definedName name="LV_4ADV_T">[4]Discounts!$G$9</definedName>
    <definedName name="LV_4ADV_V">[4]Discounts!$G$11</definedName>
    <definedName name="LV_4AG_T">[4]Discounts!$H$9</definedName>
    <definedName name="LV_4AG_V">[4]Discounts!$H$11</definedName>
    <definedName name="LV_5ADV_T">[4]Discounts!$I$9</definedName>
    <definedName name="LV_5ADV_V">[4]Discounts!$I$11</definedName>
    <definedName name="LV_5AG_T">[4]Discounts!$J$9</definedName>
    <definedName name="LV_5AG_V">[4]Discounts!$J$11</definedName>
    <definedName name="LV_TotalWF">[4]LV!$P$31</definedName>
    <definedName name="new" localSheetId="0" hidden="1">{"'siets LAT'!$J$95","'siets LAT'!$J$95"}</definedName>
    <definedName name="new" hidden="1">{"'siets LAT'!$J$95","'siets LAT'!$J$95"}</definedName>
    <definedName name="Piritale" hidden="1">{"'siets LAT'!$J$95","'siets LAT'!$J$95"}</definedName>
    <definedName name="plakat">[5]Lisaandmed!$A$1:$A$3</definedName>
    <definedName name="Projekitjuht" localSheetId="0">#REF!</definedName>
    <definedName name="Projekitjuht">#REF!</definedName>
    <definedName name="projektijuht">[5]Lisaandmed!$A$17:$A$29</definedName>
    <definedName name="tyyp">[5]Lisaandmed!$A$9:$A$12</definedName>
    <definedName name="tyyp1">[5]Lisaandmed!$A$9:$A$15</definedName>
    <definedName name="tyypr" localSheetId="0">#REF!</definedName>
    <definedName name="tyypr">#REF!</definedName>
    <definedName name="uuring">[5]Lisaandmed!$A$4:$A$7</definedName>
    <definedName name="Week_number">'[1]2008'!$A$32:$A$83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0" i="30" l="1"/>
  <c r="I20" i="30" s="1"/>
  <c r="H19" i="30"/>
  <c r="I19" i="30" s="1"/>
  <c r="H18" i="30"/>
  <c r="I18" i="30" s="1"/>
  <c r="H17" i="30"/>
  <c r="I17" i="30" s="1"/>
  <c r="H16" i="30"/>
  <c r="I16" i="30" s="1"/>
  <c r="H15" i="30"/>
  <c r="I15" i="30" s="1"/>
  <c r="H14" i="30"/>
  <c r="I14" i="30" s="1"/>
  <c r="E15" i="30"/>
  <c r="J14" i="30"/>
  <c r="H24" i="30" l="1"/>
  <c r="J26" i="30"/>
  <c r="J28" i="30" l="1"/>
  <c r="I24" i="30" l="1"/>
</calcChain>
</file>

<file path=xl/sharedStrings.xml><?xml version="1.0" encoding="utf-8"?>
<sst xmlns="http://schemas.openxmlformats.org/spreadsheetml/2006/main" count="445" uniqueCount="330">
  <si>
    <t>Periood:</t>
  </si>
  <si>
    <t>kokku, EUR</t>
  </si>
  <si>
    <t>Kokku, EUR</t>
  </si>
  <si>
    <t>Klient:</t>
  </si>
  <si>
    <t>Kampaania:</t>
  </si>
  <si>
    <t>Periood</t>
  </si>
  <si>
    <t>Meedialiik</t>
  </si>
  <si>
    <t>Suurus</t>
  </si>
  <si>
    <t>Sotsiaalkindlustusamet</t>
  </si>
  <si>
    <t>KOKKU, EUR *</t>
  </si>
  <si>
    <t xml:space="preserve"> *Hinnad ei sisalda käibemaksu</t>
  </si>
  <si>
    <t>Projekti juhtimine</t>
  </si>
  <si>
    <t>Linn</t>
  </si>
  <si>
    <t>Outdoor</t>
  </si>
  <si>
    <t>1185 x 1750 mm</t>
  </si>
  <si>
    <t>Indoor</t>
  </si>
  <si>
    <t>kujundus</t>
  </si>
  <si>
    <t>Pärnu</t>
  </si>
  <si>
    <t>Meediapindade tellimine lasteabi teenuse nähtavuse suurendamiseks</t>
  </si>
  <si>
    <t>Tallinn</t>
  </si>
  <si>
    <t>Tartu</t>
  </si>
  <si>
    <t>Rakvere</t>
  </si>
  <si>
    <t>Jõhvi</t>
  </si>
  <si>
    <t>Kohtla-Järve</t>
  </si>
  <si>
    <t>Narva</t>
  </si>
  <si>
    <t>EE</t>
  </si>
  <si>
    <t>EE/RUS</t>
  </si>
  <si>
    <t>Päavi</t>
  </si>
  <si>
    <t>Asukohti</t>
  </si>
  <si>
    <t>Plakatite tootmine</t>
  </si>
  <si>
    <t>Eriperioodi planeering (mitte täisnädal)</t>
  </si>
  <si>
    <t>OTS kontakte päevas</t>
  </si>
  <si>
    <t>OTS kontakte kokku</t>
  </si>
  <si>
    <t>Asukohtade nimekiri</t>
  </si>
  <si>
    <t>Asenduskohtade nimekiri</t>
  </si>
  <si>
    <t>Peatus 6, Koidula</t>
  </si>
  <si>
    <t>Peatus 2, Rohu</t>
  </si>
  <si>
    <t>Peatus 3, Polikliinik</t>
  </si>
  <si>
    <t>Kampaanial asukohtadeks on bussiootepaviljonid, mis asuvad maksimaalselt 500m
raadiuses lasteasutustest (sh koolid, lasteaiad, spordikeskused, huvihariduskeskused jms)</t>
  </si>
  <si>
    <t>Peatus 7, Piiri</t>
  </si>
  <si>
    <t>Peatus 4, Polikliinik</t>
  </si>
  <si>
    <t>Peatus 10, Bussijaam</t>
  </si>
  <si>
    <t>Peatus 8, Haigla</t>
  </si>
  <si>
    <t>Peatus 5, Lai</t>
  </si>
  <si>
    <t>Peatus 45 Härma</t>
  </si>
  <si>
    <t>Peatus 46, Härma</t>
  </si>
  <si>
    <t>https://siris.ee/asukohad/</t>
  </si>
  <si>
    <t>Pearus 41, Tallinna maantee</t>
  </si>
  <si>
    <t>Peatus 40, Tallinna maantee</t>
  </si>
  <si>
    <t>Peatus teater, sisenev</t>
  </si>
  <si>
    <t>Peatus teater, väljuv</t>
  </si>
  <si>
    <t>Mai kool, sisenev</t>
  </si>
  <si>
    <t>Mai kool, väljuv</t>
  </si>
  <si>
    <t>Peatus 18, Mere</t>
  </si>
  <si>
    <t>Peatus 17, Tammsaare</t>
  </si>
  <si>
    <t>Peatus 11, Rannapark</t>
  </si>
  <si>
    <t>Peatus 10, Jewe I</t>
  </si>
  <si>
    <t>Peatus 11, Jewe II</t>
  </si>
  <si>
    <t>Peatus 12, Turg</t>
  </si>
  <si>
    <t>Peatus5</t>
  </si>
  <si>
    <t>Peatus 6, Jõhvi</t>
  </si>
  <si>
    <t>Peatus 15, Soo</t>
  </si>
  <si>
    <t>Pearus 21, Kaasiku</t>
  </si>
  <si>
    <t>Peatus 20, Kooli</t>
  </si>
  <si>
    <t>Kalevi 27</t>
  </si>
  <si>
    <t>Keskallee 9</t>
  </si>
  <si>
    <t>Järveküla 57</t>
  </si>
  <si>
    <t>Järveküla 75</t>
  </si>
  <si>
    <t>Järveküla 60</t>
  </si>
  <si>
    <t>Kangelaste prospekt 29</t>
  </si>
  <si>
    <t>Tallinna mnt 44</t>
  </si>
  <si>
    <t>Tallinna mnt 60</t>
  </si>
  <si>
    <t>Tallinna mnt 33</t>
  </si>
  <si>
    <t>Kreenholmi/tallinna mnt ristmik</t>
  </si>
  <si>
    <t>Grafovi 15</t>
  </si>
  <si>
    <t>Pushkini 8A</t>
  </si>
  <si>
    <t>Raja 5</t>
  </si>
  <si>
    <t>Pildid on illustratiivsed</t>
  </si>
  <si>
    <t>13.10.2025 - 13.11.2025</t>
  </si>
  <si>
    <t>16.10.2025 - 16.11.2025</t>
  </si>
  <si>
    <t>Iga pind on minimaalselt 14 päeva järjest</t>
  </si>
  <si>
    <t>RIIA TN 4, HANSAKESKUS, SISENEV</t>
  </si>
  <si>
    <t>RIIA 2 TURU TN POOLNE, KESKLINN, SISENEV</t>
  </si>
  <si>
    <t>VABADUSE PST 1A TURU KÕRVAL, VABADUSE PST, KAARSILD</t>
  </si>
  <si>
    <t>VANEMUISE HANSAKESKUSE VASTAS, KAUBAMAJA-KESKLINN 2, VÄLJUV</t>
  </si>
  <si>
    <t>TURU 1, SOOLA, VÄLJUV</t>
  </si>
  <si>
    <t>NARVA MNT 10, VENE, SISENEV</t>
  </si>
  <si>
    <t>TAR01450BS.S1.A1</t>
  </si>
  <si>
    <t>TAR01458BS.F2.A</t>
  </si>
  <si>
    <t>TAR01468BS.S1.A4</t>
  </si>
  <si>
    <t>TAR01498BS.S1.A2</t>
  </si>
  <si>
    <t>TAR01467BS.F2.A</t>
  </si>
  <si>
    <t>TAR01450BS.S1.A3</t>
  </si>
  <si>
    <t>TAR01489BS.S1.A2</t>
  </si>
  <si>
    <t>TAR01498BS.S1.A1</t>
  </si>
  <si>
    <t>TAR01458BS.S1.A2</t>
  </si>
  <si>
    <t>TAR01465BS.S1.A2</t>
  </si>
  <si>
    <t>TAR01468BS.S1.A3</t>
  </si>
  <si>
    <t>TAR01496BS.F1.A</t>
  </si>
  <si>
    <t>TAR01496BS.F2.A</t>
  </si>
  <si>
    <t>TAR01498BS.F2.A</t>
  </si>
  <si>
    <t>TAR01498BS.S1.A3</t>
  </si>
  <si>
    <t>TAR01499BS.S1.A2</t>
  </si>
  <si>
    <t>TAR01499BS.S1.A3</t>
  </si>
  <si>
    <t>RIIA 2 TURU TN SOOLA RIST, SOOLA, VÄLJUV</t>
  </si>
  <si>
    <t>VÄIKE TURU 2, TURU 2, SISENEV</t>
  </si>
  <si>
    <t>VANEMUISE HANSAKESKUSE VASTAS, KAUBAMAJA-KESKLINN 1, VÄLJUV</t>
  </si>
  <si>
    <t>A.LAIKMAA, A.LAIKMAA TRAMM 1, SISENEV</t>
  </si>
  <si>
    <t>FILTRI TEE, AUTOBUSSIJAAM, VÄLJUV</t>
  </si>
  <si>
    <t>VARRAKU TN, VARRAKU, SISENEV</t>
  </si>
  <si>
    <t>PÄRNU MNT TRAMM, KOSMOS 1, SISENEV</t>
  </si>
  <si>
    <t>GONSIORI TN, KIVISILLA 2, VÄLJUV</t>
  </si>
  <si>
    <t>ESTONIA PST, VABADUSE VÄLJAK 3, VÄLJUV</t>
  </si>
  <si>
    <t>VABADUSE VÄLJAK 2, VABADUSE VÄLJAK, VÄLJUV</t>
  </si>
  <si>
    <t>TEATRI VÄLJAK, SOLARISE EES, BUSS 1, ESTONIA 1, VÄLJUV</t>
  </si>
  <si>
    <t>TEATRI VÄLJAK TROLL 2, ESTONIA, ALG</t>
  </si>
  <si>
    <t>PALDISKI MNT, TEHNIKA, SISENEV</t>
  </si>
  <si>
    <t>RISTIKU TN, RUKKI, SISENEV</t>
  </si>
  <si>
    <t>PÕHJA PST, SUUR RANNAVÄRAV TRAMM, VÄLJUV</t>
  </si>
  <si>
    <t>PÄRNU MNT, VINEERI , VÄLJUV</t>
  </si>
  <si>
    <t>RISTIKU TN, MAISI, VÄLJUV</t>
  </si>
  <si>
    <t>SÕLE TN, NISU,POOD, SISENEV</t>
  </si>
  <si>
    <t>SÕPRUSE PST, LIIVAKU, SISENEV</t>
  </si>
  <si>
    <t>SÕLE TN, NISU,POOD, VÄLJUV</t>
  </si>
  <si>
    <t>KOLDE PST, MAISI, VÄLJUV</t>
  </si>
  <si>
    <t>KOPLI TN, MALEVA, VÄLJUV</t>
  </si>
  <si>
    <t>PÕHJA PST, PÕHJA PUIESTEE, VÄLJUV</t>
  </si>
  <si>
    <t>MADALA TN, RANDLA, LÕPP</t>
  </si>
  <si>
    <t>PETERBURI MNT, PAE, VÄLJUV</t>
  </si>
  <si>
    <t>TEATRI VÄLJAK, SOLARISE EES, BUSS 2, ESTONIA 2, VÄLJUV</t>
  </si>
  <si>
    <t>PETERBURI MNT, PAE TRAMM, SISENEV</t>
  </si>
  <si>
    <t>LAAGNA TEE, PAESILLA, SISENEV</t>
  </si>
  <si>
    <t>TEATRI VÄLJAK, TROLL 1, ESTONIA, ALG</t>
  </si>
  <si>
    <t>TEATRI VÄLJAK, SOLARISE EES, KAUGLIINID, ESTONIA, VÄLJUV</t>
  </si>
  <si>
    <t>SUUR-AMEERIKA, KOIDU 1, VÄLJUV</t>
  </si>
  <si>
    <t>ENDLA TN, KOIDU, SISENEV</t>
  </si>
  <si>
    <t>PÄRNU MNT, KALEV 2, VÄLJUV</t>
  </si>
  <si>
    <t>ENDLA TN, TAKSOPARK, VÄLJUV</t>
  </si>
  <si>
    <t>PÄRNU MNT, VINEERI, VÄLJUV</t>
  </si>
  <si>
    <t>GONSIORI TN, GONSIORI, SISENEV</t>
  </si>
  <si>
    <t>LIIVALAIA TN, HOTELL OLÜMPIA, PÄRNU MNT</t>
  </si>
  <si>
    <t>LIIVALAIA TN, KESKHAIGLA, PÄRNU MNT</t>
  </si>
  <si>
    <t>PÄRNU MNT VÄLJUV TRAMM, KOSMOS 1, VÄLJUV</t>
  </si>
  <si>
    <t>PÄRNU MNT, KOSMOS 2, SISENEV</t>
  </si>
  <si>
    <t>PÄRNU MNT, KOSMOS 3, SISENEV</t>
  </si>
  <si>
    <t>LIIVALAIA TN, LIIVALAIA, NARVA MNT</t>
  </si>
  <si>
    <t>PÄRNU MNT, TALLINN-VÄIKE, VÄLJUV</t>
  </si>
  <si>
    <t>GONSIORI TN, KIVISILLA 3, VÄLJUV</t>
  </si>
  <si>
    <t>GONSIORI TN, KIVISILLA 4, VÄLJUV</t>
  </si>
  <si>
    <t>GONSIORI TN, LAULUPEO, SISENEV</t>
  </si>
  <si>
    <t>JUHKENTALI TN, PÜSSIROHU 1, SISENEV</t>
  </si>
  <si>
    <t>JUHKENTALI TN, PÜSSIROHU 2, SISENEV</t>
  </si>
  <si>
    <t>VEERENNI TN, VEERENNI, SISENEV</t>
  </si>
  <si>
    <t>GONSIORI TN, LAULUPEO, VÄLJUV</t>
  </si>
  <si>
    <t>TOOMPUIESTEE, TÕNISMÄGI, VÄLJUV</t>
  </si>
  <si>
    <t>PÄRNU MNT TRAMM, VIRU VÄLJAK, VÄLJUV</t>
  </si>
  <si>
    <t>MERE PST, MERE PST, VÄLJUV</t>
  </si>
  <si>
    <t>PÕHJA PST, SUUR RANNAVÄRAV TRAMM, SISENEV</t>
  </si>
  <si>
    <t>MERE PST, KANUTI, VÄLJUV</t>
  </si>
  <si>
    <t>RANNAMÄE TEE, KANUTI, SISENEV</t>
  </si>
  <si>
    <t>TOOMPUIESTEE, BALTI JAAM, SISENEV</t>
  </si>
  <si>
    <t>ESTONIA PST, VABADUSE VÄLJAK 1, VÄLJUV</t>
  </si>
  <si>
    <t>PÄRNU MNT, HALLIVANAMEHE, SISENEV</t>
  </si>
  <si>
    <t>PÄRNU MNT, KOSMOS 3, VÄLJUV</t>
  </si>
  <si>
    <t>SÕPRUSE PST, LINNU TEE-PEALE LINNUTEED, VÄLJUV</t>
  </si>
  <si>
    <t>A.LAIKMAA, A.LAIKMAA TRAMM 2, SISENEV</t>
  </si>
  <si>
    <t>A.LAIKMAA, A.LAIKMAA TRAMM 2, VÄLJUV</t>
  </si>
  <si>
    <t>A.LAIKMAA, A.LAIKMAA TRAMM 1, VÄLJUV</t>
  </si>
  <si>
    <t>PÄRNU MNT, VABADUSE VÄLJAK TRAMM 2, SISENEV</t>
  </si>
  <si>
    <t>PÄRNU MNT, VABADUSE VÄLJAK 1, SISENEV</t>
  </si>
  <si>
    <t>PÄRNU MNT, VABADUSE VÄLJAK TRAMM 1, VÄLJUV</t>
  </si>
  <si>
    <t>PÄRNU MNT, VABADUSE VÄLJAK TRAMM 2, VÄLJUV</t>
  </si>
  <si>
    <t>TARTU MNT, PABERI 2, SISENEV</t>
  </si>
  <si>
    <t>TARTU MNT, PABERI 1, SISENEV</t>
  </si>
  <si>
    <t>KAARLI PST, VABADUSE VÄLJAK 1, SISENEV</t>
  </si>
  <si>
    <t>E.VILDE TEE, AKADEEMIA TEE, VÄLJUV</t>
  </si>
  <si>
    <t>TEATRI VÄLJAK, ESTONIA 1, SISENEV</t>
  </si>
  <si>
    <t>NARVA MNT, KREUTZWALDI 1, SISENEV</t>
  </si>
  <si>
    <t>E.VILDE TEE, SZOLNOK, SISENEV</t>
  </si>
  <si>
    <t>TLL11145BS.F2.A</t>
  </si>
  <si>
    <t>TLL01003BS.F1.A</t>
  </si>
  <si>
    <t>TLL11283BS.F2.A</t>
  </si>
  <si>
    <t>TLL11025BS.F1.A</t>
  </si>
  <si>
    <t>TLL11040BS.S1.A3</t>
  </si>
  <si>
    <t>TLL11103BS.S2.A2</t>
  </si>
  <si>
    <t>TLL10874BS.F2.A</t>
  </si>
  <si>
    <t>TLL01526BS.F1.A</t>
  </si>
  <si>
    <t>TLL01003BS.F2.A</t>
  </si>
  <si>
    <t>TLL10977BS.S1.A1</t>
  </si>
  <si>
    <t>TLL01013BS.F2.A</t>
  </si>
  <si>
    <t>TLL01107BS.F2.A</t>
  </si>
  <si>
    <t>TLL11082BS.S1.A2</t>
  </si>
  <si>
    <t>TLL01222BS.F1.A</t>
  </si>
  <si>
    <t>TLL01308BS.F1.A</t>
  </si>
  <si>
    <t>TLL01342BS.F2.A</t>
  </si>
  <si>
    <t>TLL11113BS.F2.A</t>
  </si>
  <si>
    <t>TLL01343BS.F2.A</t>
  </si>
  <si>
    <t>TLL01356BS.F1.A</t>
  </si>
  <si>
    <t>TLL01356BS.F2.A</t>
  </si>
  <si>
    <t>TLL01358BS.F1.A</t>
  </si>
  <si>
    <t>TLL01358BS.F2.A</t>
  </si>
  <si>
    <t>TLL01361BS.F2.A</t>
  </si>
  <si>
    <t>TLL01362BS.F1.A</t>
  </si>
  <si>
    <t>TLL01371BS.F1.A</t>
  </si>
  <si>
    <t>TLL01525BS.F2.A</t>
  </si>
  <si>
    <t>TLL01222BS.F2.A</t>
  </si>
  <si>
    <t>TLL01526BS.F2.A</t>
  </si>
  <si>
    <t>TLL01560BS.F1.A</t>
  </si>
  <si>
    <t>TLL01560BS.F2.A</t>
  </si>
  <si>
    <t>TLL01570BS.F2.A</t>
  </si>
  <si>
    <t>TLL10977BS.F2.A</t>
  </si>
  <si>
    <t>TLL10978BS.S1.A2</t>
  </si>
  <si>
    <t>TLL10978BS.S1.A3</t>
  </si>
  <si>
    <t>TLL10979BS.F2.A</t>
  </si>
  <si>
    <t>TLL10979BS.S1.A1</t>
  </si>
  <si>
    <t>TLL10984BS.F2.A</t>
  </si>
  <si>
    <t>TLL10986BS.S1.A1</t>
  </si>
  <si>
    <t>TLL11019BS.F2.A</t>
  </si>
  <si>
    <t>TLL10986BS.S1.A3</t>
  </si>
  <si>
    <t>TLL10990BS.F2.A</t>
  </si>
  <si>
    <t>TLL10990BS.S1.A1</t>
  </si>
  <si>
    <t>TLL10991BS.F2.A</t>
  </si>
  <si>
    <t>TLL10991BS.S1.A2</t>
  </si>
  <si>
    <t>TLL11005BS.F1.A</t>
  </si>
  <si>
    <t>TLL11007BS.F2.A</t>
  </si>
  <si>
    <t>TLL11022BS.F1.A</t>
  </si>
  <si>
    <t>TLL11022BS.F2.A</t>
  </si>
  <si>
    <t>TLL11025BS.F2.A</t>
  </si>
  <si>
    <t>TLL11026BS.F1.A</t>
  </si>
  <si>
    <t>TLL11027BS.F2.A</t>
  </si>
  <si>
    <t>TLL11028BS.F1.A</t>
  </si>
  <si>
    <t>TLL11029BS.F1.A</t>
  </si>
  <si>
    <t>TLL11029BS.F2.A</t>
  </si>
  <si>
    <t>TLL11031BS.F1.A</t>
  </si>
  <si>
    <t>TLL11031BS.F2.A</t>
  </si>
  <si>
    <t>TLL11040BS.S1.A1</t>
  </si>
  <si>
    <t>TLL11041BS.F2.A</t>
  </si>
  <si>
    <t>TLL11042BS.F2.A</t>
  </si>
  <si>
    <t>TLL11054BS.F1.A</t>
  </si>
  <si>
    <t>TLL11054BS.F2.A</t>
  </si>
  <si>
    <t>TLL11056BS.F2.A</t>
  </si>
  <si>
    <t>TLL11057BS.F1.A</t>
  </si>
  <si>
    <t>TLL11059BS.F2.A</t>
  </si>
  <si>
    <t>TLL11061BS.F1.A</t>
  </si>
  <si>
    <t>TLL11068BS.F1.A</t>
  </si>
  <si>
    <t>TLL11068BS.F2.A</t>
  </si>
  <si>
    <t>TLL11069BS.F1.A</t>
  </si>
  <si>
    <t>TLL11071BS.S1.A2</t>
  </si>
  <si>
    <t>TLL11081BS.S1.A1</t>
  </si>
  <si>
    <t>TLL11082BS.S1.A3</t>
  </si>
  <si>
    <t>TLL11091BS.F2.A</t>
  </si>
  <si>
    <t>TLL11092BS.F1.A</t>
  </si>
  <si>
    <t>TLL11092BS.F2.A</t>
  </si>
  <si>
    <t>TLL11093BS.F1.A</t>
  </si>
  <si>
    <t>TLL11101BS.F2.A</t>
  </si>
  <si>
    <t>TLL11103BS.F1.A</t>
  </si>
  <si>
    <t>TLL11103BS.S2.A1</t>
  </si>
  <si>
    <t>TLL11103BS.S2.A3</t>
  </si>
  <si>
    <t>TLL11106BS.F1.A</t>
  </si>
  <si>
    <t>TLL11106BS.F2.A</t>
  </si>
  <si>
    <t>TLL11111BS.F1.A</t>
  </si>
  <si>
    <t>TLL11114BS.F1.A</t>
  </si>
  <si>
    <t>TLL11114BS.F2.A</t>
  </si>
  <si>
    <t>TLL11144BS.S1.A2</t>
  </si>
  <si>
    <t>TLL11144BS.S1.A3</t>
  </si>
  <si>
    <t>TLL11146BS.F1.A</t>
  </si>
  <si>
    <t>TLL11146BS.S2.A3</t>
  </si>
  <si>
    <t>TLL11147BS.F1.A</t>
  </si>
  <si>
    <t>TLL11147BS.F2.A</t>
  </si>
  <si>
    <t>TLL11161BS.F2.A</t>
  </si>
  <si>
    <t>TLL11161BS.S1.A3</t>
  </si>
  <si>
    <t>TLL11162BS.F1.A</t>
  </si>
  <si>
    <t>TLL11162BS.F2.A</t>
  </si>
  <si>
    <t>TLL11163BS.F1.A</t>
  </si>
  <si>
    <t>TLL11164BS.S1.A2</t>
  </si>
  <si>
    <t>TLL11164BS.S1.A3</t>
  </si>
  <si>
    <t>TLL11171BS.F1.A</t>
  </si>
  <si>
    <t>TLL11172BS.F1.A</t>
  </si>
  <si>
    <t>TLL11172BS.F2.A</t>
  </si>
  <si>
    <t>TLL11195BS.F2.A</t>
  </si>
  <si>
    <t>TLL11195BS.S1.A1</t>
  </si>
  <si>
    <t>TLL11195BS.S1.A2</t>
  </si>
  <si>
    <t>TLL11195BS.S1.A3</t>
  </si>
  <si>
    <t>TLL11255BS.F2.A</t>
  </si>
  <si>
    <t>TLL11262BS.F2.A</t>
  </si>
  <si>
    <t>TLL11262BS.S1.A2</t>
  </si>
  <si>
    <t>TLL11262BS.S1.A3</t>
  </si>
  <si>
    <t>TLL11264BS.F2.A</t>
  </si>
  <si>
    <t>TLL11283BS.F1.A</t>
  </si>
  <si>
    <t>TLL11350BS.F1.A</t>
  </si>
  <si>
    <t>TLL01095BS.F1.A</t>
  </si>
  <si>
    <t>TLL11008BS.F1.A</t>
  </si>
  <si>
    <t>TLL11024BS.F1.A</t>
  </si>
  <si>
    <t>TLL11045BS.F2.A</t>
  </si>
  <si>
    <t>TLL11108BS.F2.A</t>
  </si>
  <si>
    <t>TLL11176BS.F2.A</t>
  </si>
  <si>
    <t>TLL11288BS.F2.A</t>
  </si>
  <si>
    <t>TLL11510BS.F2.A</t>
  </si>
  <si>
    <t>TLL11587BS.F1.A</t>
  </si>
  <si>
    <t>TLL11032BS.S1.A1</t>
  </si>
  <si>
    <t>TLL11100BS.S1.A2</t>
  </si>
  <si>
    <t>TLL11177BS.S1.A2</t>
  </si>
  <si>
    <t>TAR01466BS.F2.A</t>
  </si>
  <si>
    <t>TAR01447BS.F2.A</t>
  </si>
  <si>
    <t>TAR01457BS.S1.A3</t>
  </si>
  <si>
    <t>TAR01462BS.S1.A4</t>
  </si>
  <si>
    <t>TAR01467BS.S1.A3</t>
  </si>
  <si>
    <t>VANEMUISE HANSAKESKUSE VASTAS</t>
  </si>
  <si>
    <t>TURU 2, KESKLINN</t>
  </si>
  <si>
    <t>KALDA TEE 35</t>
  </si>
  <si>
    <t>RIIA 2 HANSAKESKUS</t>
  </si>
  <si>
    <t>RIIA 2 TURU TN POOLNE</t>
  </si>
  <si>
    <t>VANEMUISE 1</t>
  </si>
  <si>
    <t>RIIA 2 TURU TN SOOLA RIST, KESKLINN</t>
  </si>
  <si>
    <t>TURU 1, KESKLINN</t>
  </si>
  <si>
    <t>VABADUSE PST 1A TURU KÕRVAL, KESKLINN</t>
  </si>
  <si>
    <t>VANEMUISE HANSAKESKUSE VASTAS, KESKLINN</t>
  </si>
  <si>
    <t>KOPLI TN, PÕHJA-TALLINN</t>
  </si>
  <si>
    <t>LIIVALAIA TN, KESKLINN</t>
  </si>
  <si>
    <t>TARTU MNT, KESKLINN</t>
  </si>
  <si>
    <t>NARVA MNT - FOORUM, KESKLINN</t>
  </si>
  <si>
    <t>MERE PST, KESKLINN</t>
  </si>
  <si>
    <t>SÕPRUSE PST, KRISTIINE</t>
  </si>
  <si>
    <t>PÄRNU MNT, KESKLINN</t>
  </si>
  <si>
    <t>NARVA MNT, KESKLINN</t>
  </si>
  <si>
    <t>A.H.TAMMSAARE TEE, KRISTIINE</t>
  </si>
  <si>
    <t>EHITAJATE TEE, MUSTAMÄE</t>
  </si>
  <si>
    <t>SUUR-AMEERIKA, KESKLINN</t>
  </si>
  <si>
    <t>KAUBAMAJA TN, KESKLINN</t>
  </si>
  <si>
    <t>13.10.2025 - 16.11.2025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</si>
</sst>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z_ł_-;\-* #,##0.00\ _z_ł_-;_-* &quot;-&quot;??\ _z_ł_-;_-@_-"/>
    <numFmt numFmtId="166" formatCode="_(&quot;$&quot;* #,##0.00_);_(&quot;$&quot;* \(#,##0.00\);_(&quot;$&quot;* &quot;-&quot;??_);_(@_)"/>
    <numFmt numFmtId="167" formatCode="_-* #,##0.00\ _L_t_-;\-* #,##0.00\ _L_t_-;_-* &quot;-&quot;??\ _L_t_-;_-@_-"/>
    <numFmt numFmtId="168" formatCode="&quot;€&quot;#,##0"/>
    <numFmt numFmtId="169" formatCode="#,##0.0"/>
  </numFmts>
  <fonts count="43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16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0"/>
      <name val="Arial CE"/>
      <charset val="238"/>
    </font>
    <font>
      <b/>
      <sz val="11"/>
      <color indexed="8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62"/>
      <name val="Calibri"/>
      <family val="2"/>
      <charset val="186"/>
    </font>
    <font>
      <b/>
      <sz val="13"/>
      <color indexed="62"/>
      <name val="Calibri"/>
      <family val="2"/>
      <charset val="186"/>
    </font>
    <font>
      <b/>
      <sz val="11"/>
      <color indexed="62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62"/>
      <name val="Cambria"/>
      <family val="2"/>
      <charset val="186"/>
    </font>
    <font>
      <sz val="11"/>
      <color indexed="10"/>
      <name val="Calibri"/>
      <family val="2"/>
      <charset val="186"/>
    </font>
    <font>
      <sz val="11"/>
      <color indexed="8"/>
      <name val="Helvetica Neue"/>
      <family val="2"/>
    </font>
    <font>
      <sz val="10"/>
      <name val="Times New Roman Baltic"/>
      <charset val="186"/>
    </font>
    <font>
      <u/>
      <sz val="10"/>
      <color indexed="12"/>
      <name val="Arial"/>
      <family val="2"/>
      <charset val="186"/>
    </font>
    <font>
      <sz val="10"/>
      <name val="Arial"/>
      <family val="2"/>
    </font>
    <font>
      <sz val="12"/>
      <name val="Arial"/>
      <family val="2"/>
      <charset val="186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</font>
    <font>
      <sz val="14"/>
      <name val="Arial"/>
      <family val="2"/>
      <charset val="186"/>
    </font>
    <font>
      <sz val="10"/>
      <color rgb="FF000000"/>
      <name val="Times New Roman"/>
      <family val="1"/>
    </font>
    <font>
      <u/>
      <sz val="10"/>
      <color theme="11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u/>
      <sz val="10"/>
      <color theme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47"/>
        <bgColor indexed="41"/>
      </patternFill>
    </fill>
    <fill>
      <patternFill patternType="solid">
        <fgColor indexed="41"/>
        <bgColor indexed="31"/>
      </patternFill>
    </fill>
    <fill>
      <patternFill patternType="solid">
        <fgColor indexed="34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24"/>
        <bgColor indexed="22"/>
      </patternFill>
    </fill>
    <fill>
      <patternFill patternType="solid">
        <fgColor indexed="54"/>
        <bgColor indexed="23"/>
      </patternFill>
    </fill>
    <fill>
      <patternFill patternType="solid">
        <fgColor indexed="31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95">
    <xf numFmtId="0" fontId="0" fillId="0" borderId="0"/>
    <xf numFmtId="0" fontId="6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8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8" fillId="11" borderId="0" applyNumberFormat="0" applyBorder="0" applyAlignment="0" applyProtection="0"/>
    <xf numFmtId="0" fontId="7" fillId="2" borderId="0" applyNumberFormat="0" applyBorder="0" applyAlignment="0" applyProtection="0"/>
    <xf numFmtId="0" fontId="7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7" fillId="2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6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7" fillId="2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17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18" borderId="0" applyNumberFormat="0" applyBorder="0" applyAlignment="0" applyProtection="0"/>
    <xf numFmtId="0" fontId="10" fillId="2" borderId="1" applyNumberFormat="0" applyAlignment="0" applyProtection="0"/>
    <xf numFmtId="0" fontId="11" fillId="15" borderId="2" applyNumberFormat="0" applyAlignment="0" applyProtection="0"/>
    <xf numFmtId="165" fontId="12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13" fillId="7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16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1" applyNumberFormat="0" applyAlignment="0" applyProtection="0"/>
    <xf numFmtId="0" fontId="20" fillId="0" borderId="6" applyNumberFormat="0" applyFill="0" applyAlignment="0" applyProtection="0"/>
    <xf numFmtId="0" fontId="21" fillId="19" borderId="0" applyNumberFormat="0" applyBorder="0" applyAlignment="0" applyProtection="0"/>
    <xf numFmtId="0" fontId="5" fillId="4" borderId="7" applyNumberFormat="0" applyAlignment="0" applyProtection="0"/>
    <xf numFmtId="0" fontId="22" fillId="2" borderId="8" applyNumberFormat="0" applyAlignment="0" applyProtection="0"/>
    <xf numFmtId="9" fontId="1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4" fillId="0" borderId="0"/>
    <xf numFmtId="0" fontId="2" fillId="0" borderId="0">
      <alignment horizontal="center" vertical="center"/>
    </xf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" fillId="0" borderId="0"/>
    <xf numFmtId="0" fontId="25" fillId="0" borderId="0" applyNumberFormat="0" applyFill="0" applyBorder="0" applyProtection="0">
      <alignment vertical="top"/>
    </xf>
    <xf numFmtId="0" fontId="5" fillId="0" borderId="0"/>
    <xf numFmtId="0" fontId="6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9" fontId="2" fillId="0" borderId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8" fillId="0" borderId="0"/>
    <xf numFmtId="0" fontId="2" fillId="0" borderId="0"/>
    <xf numFmtId="9" fontId="28" fillId="0" borderId="0" applyFill="0" applyBorder="0" applyAlignment="0" applyProtection="0"/>
    <xf numFmtId="0" fontId="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9" fontId="38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82">
    <xf numFmtId="0" fontId="0" fillId="0" borderId="0" xfId="0"/>
    <xf numFmtId="0" fontId="28" fillId="0" borderId="0" xfId="85"/>
    <xf numFmtId="0" fontId="3" fillId="0" borderId="0" xfId="85" applyFont="1" applyAlignment="1">
      <alignment horizontal="right"/>
    </xf>
    <xf numFmtId="0" fontId="3" fillId="0" borderId="0" xfId="85" applyFont="1" applyAlignment="1">
      <alignment horizontal="left"/>
    </xf>
    <xf numFmtId="0" fontId="31" fillId="0" borderId="0" xfId="85" applyFont="1"/>
    <xf numFmtId="0" fontId="31" fillId="20" borderId="0" xfId="85" applyFont="1" applyFill="1" applyAlignment="1">
      <alignment horizontal="center"/>
    </xf>
    <xf numFmtId="0" fontId="31" fillId="20" borderId="0" xfId="85" applyFont="1" applyFill="1"/>
    <xf numFmtId="0" fontId="30" fillId="20" borderId="0" xfId="85" applyFont="1" applyFill="1"/>
    <xf numFmtId="0" fontId="31" fillId="20" borderId="11" xfId="85" applyFont="1" applyFill="1" applyBorder="1" applyAlignment="1">
      <alignment horizontal="left"/>
    </xf>
    <xf numFmtId="0" fontId="28" fillId="0" borderId="0" xfId="85" applyAlignment="1">
      <alignment horizontal="left"/>
    </xf>
    <xf numFmtId="0" fontId="32" fillId="0" borderId="0" xfId="85" applyFont="1" applyAlignment="1">
      <alignment horizontal="right"/>
    </xf>
    <xf numFmtId="17" fontId="32" fillId="0" borderId="0" xfId="85" applyNumberFormat="1" applyFont="1" applyAlignment="1">
      <alignment horizontal="left"/>
    </xf>
    <xf numFmtId="0" fontId="32" fillId="0" borderId="0" xfId="85" applyFont="1" applyAlignment="1">
      <alignment horizontal="left"/>
    </xf>
    <xf numFmtId="0" fontId="29" fillId="20" borderId="0" xfId="85" applyFont="1" applyFill="1" applyAlignment="1">
      <alignment horizontal="center"/>
    </xf>
    <xf numFmtId="3" fontId="29" fillId="20" borderId="0" xfId="85" applyNumberFormat="1" applyFont="1" applyFill="1" applyAlignment="1">
      <alignment horizontal="center"/>
    </xf>
    <xf numFmtId="3" fontId="33" fillId="20" borderId="10" xfId="85" applyNumberFormat="1" applyFont="1" applyFill="1" applyBorder="1" applyAlignment="1">
      <alignment horizontal="center"/>
    </xf>
    <xf numFmtId="0" fontId="29" fillId="20" borderId="0" xfId="85" applyFont="1" applyFill="1" applyAlignment="1">
      <alignment horizontal="left"/>
    </xf>
    <xf numFmtId="0" fontId="29" fillId="20" borderId="0" xfId="85" applyFont="1" applyFill="1" applyAlignment="1">
      <alignment horizontal="center" wrapText="1"/>
    </xf>
    <xf numFmtId="0" fontId="35" fillId="0" borderId="0" xfId="0" applyFont="1" applyAlignment="1">
      <alignment horizontal="center" vertical="center" wrapText="1"/>
    </xf>
    <xf numFmtId="0" fontId="0" fillId="0" borderId="0" xfId="85" applyFont="1"/>
    <xf numFmtId="168" fontId="29" fillId="20" borderId="0" xfId="85" applyNumberFormat="1" applyFont="1" applyFill="1" applyAlignment="1">
      <alignment horizontal="center" vertical="center" wrapText="1"/>
    </xf>
    <xf numFmtId="168" fontId="31" fillId="20" borderId="0" xfId="85" applyNumberFormat="1" applyFont="1" applyFill="1" applyAlignment="1">
      <alignment horizontal="center" vertical="center" wrapText="1"/>
    </xf>
    <xf numFmtId="168" fontId="30" fillId="20" borderId="12" xfId="85" applyNumberFormat="1" applyFont="1" applyFill="1" applyBorder="1" applyAlignment="1">
      <alignment horizontal="right"/>
    </xf>
    <xf numFmtId="0" fontId="30" fillId="0" borderId="0" xfId="85" applyFont="1" applyAlignment="1">
      <alignment horizontal="right"/>
    </xf>
    <xf numFmtId="0" fontId="30" fillId="0" borderId="0" xfId="85" applyFont="1" applyAlignment="1">
      <alignment horizontal="left"/>
    </xf>
    <xf numFmtId="0" fontId="29" fillId="0" borderId="0" xfId="85" applyFont="1"/>
    <xf numFmtId="0" fontId="29" fillId="21" borderId="20" xfId="0" applyFont="1" applyFill="1" applyBorder="1" applyAlignment="1">
      <alignment horizontal="center" vertical="center"/>
    </xf>
    <xf numFmtId="3" fontId="29" fillId="21" borderId="21" xfId="85" applyNumberFormat="1" applyFont="1" applyFill="1" applyBorder="1" applyAlignment="1">
      <alignment horizontal="center" vertical="center" wrapText="1"/>
    </xf>
    <xf numFmtId="0" fontId="29" fillId="20" borderId="21" xfId="85" applyFont="1" applyFill="1" applyBorder="1" applyAlignment="1">
      <alignment horizontal="center" vertical="center" wrapText="1"/>
    </xf>
    <xf numFmtId="3" fontId="29" fillId="20" borderId="21" xfId="85" applyNumberFormat="1" applyFont="1" applyFill="1" applyBorder="1" applyAlignment="1">
      <alignment horizontal="center" vertical="center" wrapText="1"/>
    </xf>
    <xf numFmtId="168" fontId="29" fillId="20" borderId="21" xfId="85" applyNumberFormat="1" applyFont="1" applyFill="1" applyBorder="1" applyAlignment="1">
      <alignment horizontal="center" vertical="center"/>
    </xf>
    <xf numFmtId="0" fontId="29" fillId="20" borderId="26" xfId="85" applyFont="1" applyFill="1" applyBorder="1" applyAlignment="1">
      <alignment horizontal="left"/>
    </xf>
    <xf numFmtId="168" fontId="30" fillId="20" borderId="27" xfId="85" applyNumberFormat="1" applyFont="1" applyFill="1" applyBorder="1" applyAlignment="1">
      <alignment horizontal="right"/>
    </xf>
    <xf numFmtId="0" fontId="31" fillId="20" borderId="20" xfId="85" applyFont="1" applyFill="1" applyBorder="1" applyAlignment="1">
      <alignment horizontal="left"/>
    </xf>
    <xf numFmtId="168" fontId="30" fillId="20" borderId="22" xfId="85" applyNumberFormat="1" applyFont="1" applyFill="1" applyBorder="1" applyAlignment="1">
      <alignment horizontal="right"/>
    </xf>
    <xf numFmtId="0" fontId="35" fillId="0" borderId="0" xfId="0" applyFont="1" applyAlignment="1">
      <alignment horizontal="left" vertical="top"/>
    </xf>
    <xf numFmtId="0" fontId="35" fillId="0" borderId="0" xfId="0" applyFont="1" applyAlignment="1">
      <alignment horizontal="left" vertical="center"/>
    </xf>
    <xf numFmtId="0" fontId="30" fillId="21" borderId="0" xfId="85" applyFont="1" applyFill="1" applyAlignment="1">
      <alignment horizontal="center" vertical="center"/>
    </xf>
    <xf numFmtId="3" fontId="35" fillId="21" borderId="0" xfId="0" applyNumberFormat="1" applyFont="1" applyFill="1" applyAlignment="1">
      <alignment horizontal="center" vertical="center"/>
    </xf>
    <xf numFmtId="168" fontId="35" fillId="21" borderId="0" xfId="0" applyNumberFormat="1" applyFont="1" applyFill="1" applyAlignment="1">
      <alignment horizontal="center" vertical="center"/>
    </xf>
    <xf numFmtId="0" fontId="29" fillId="20" borderId="23" xfId="85" applyFont="1" applyFill="1" applyBorder="1" applyAlignment="1">
      <alignment horizontal="center" vertical="center" wrapText="1"/>
    </xf>
    <xf numFmtId="168" fontId="30" fillId="20" borderId="0" xfId="85" applyNumberFormat="1" applyFont="1" applyFill="1" applyAlignment="1">
      <alignment horizontal="right"/>
    </xf>
    <xf numFmtId="0" fontId="29" fillId="21" borderId="26" xfId="0" applyFont="1" applyFill="1" applyBorder="1" applyAlignment="1">
      <alignment horizontal="center" vertical="center"/>
    </xf>
    <xf numFmtId="3" fontId="29" fillId="21" borderId="23" xfId="85" applyNumberFormat="1" applyFont="1" applyFill="1" applyBorder="1" applyAlignment="1">
      <alignment horizontal="center" vertical="center" wrapText="1"/>
    </xf>
    <xf numFmtId="3" fontId="29" fillId="22" borderId="23" xfId="0" applyNumberFormat="1" applyFont="1" applyFill="1" applyBorder="1" applyAlignment="1">
      <alignment horizontal="center" vertical="center" wrapText="1"/>
    </xf>
    <xf numFmtId="3" fontId="29" fillId="20" borderId="23" xfId="85" applyNumberFormat="1" applyFont="1" applyFill="1" applyBorder="1" applyAlignment="1">
      <alignment horizontal="center" vertical="center" wrapText="1"/>
    </xf>
    <xf numFmtId="168" fontId="29" fillId="20" borderId="23" xfId="85" applyNumberFormat="1" applyFont="1" applyFill="1" applyBorder="1" applyAlignment="1">
      <alignment horizontal="center" vertical="center"/>
    </xf>
    <xf numFmtId="0" fontId="35" fillId="20" borderId="0" xfId="86" applyFont="1" applyFill="1" applyAlignment="1">
      <alignment horizontal="center" vertical="center"/>
    </xf>
    <xf numFmtId="3" fontId="35" fillId="20" borderId="0" xfId="86" applyNumberFormat="1" applyFont="1" applyFill="1" applyAlignment="1">
      <alignment horizontal="center" vertical="center"/>
    </xf>
    <xf numFmtId="4" fontId="35" fillId="20" borderId="0" xfId="93" applyNumberFormat="1" applyFont="1" applyFill="1" applyBorder="1" applyAlignment="1">
      <alignment horizontal="center" vertical="center"/>
    </xf>
    <xf numFmtId="9" fontId="35" fillId="20" borderId="0" xfId="93" applyFont="1" applyFill="1" applyBorder="1" applyAlignment="1">
      <alignment horizontal="center" vertical="center"/>
    </xf>
    <xf numFmtId="4" fontId="35" fillId="20" borderId="0" xfId="86" applyNumberFormat="1" applyFont="1" applyFill="1" applyAlignment="1">
      <alignment horizontal="center" vertical="center"/>
    </xf>
    <xf numFmtId="169" fontId="35" fillId="20" borderId="0" xfId="86" applyNumberFormat="1" applyFont="1" applyFill="1" applyAlignment="1">
      <alignment horizontal="center" vertical="center"/>
    </xf>
    <xf numFmtId="0" fontId="31" fillId="0" borderId="0" xfId="0" applyFont="1"/>
    <xf numFmtId="0" fontId="35" fillId="20" borderId="0" xfId="86" applyFont="1" applyFill="1" applyAlignment="1">
      <alignment horizontal="left" vertical="center"/>
    </xf>
    <xf numFmtId="0" fontId="39" fillId="21" borderId="0" xfId="0" applyFont="1" applyFill="1"/>
    <xf numFmtId="0" fontId="39" fillId="21" borderId="23" xfId="0" applyFont="1" applyFill="1" applyBorder="1"/>
    <xf numFmtId="0" fontId="40" fillId="21" borderId="23" xfId="0" applyFont="1" applyFill="1" applyBorder="1"/>
    <xf numFmtId="0" fontId="41" fillId="21" borderId="23" xfId="0" applyFont="1" applyFill="1" applyBorder="1"/>
    <xf numFmtId="168" fontId="29" fillId="20" borderId="27" xfId="85" applyNumberFormat="1" applyFont="1" applyFill="1" applyBorder="1" applyAlignment="1">
      <alignment horizontal="center" vertical="center"/>
    </xf>
    <xf numFmtId="168" fontId="29" fillId="20" borderId="22" xfId="85" applyNumberFormat="1" applyFont="1" applyFill="1" applyBorder="1" applyAlignment="1">
      <alignment horizontal="center" vertical="center"/>
    </xf>
    <xf numFmtId="0" fontId="31" fillId="21" borderId="0" xfId="0" applyFont="1" applyFill="1"/>
    <xf numFmtId="0" fontId="31" fillId="21" borderId="0" xfId="0" applyFont="1" applyFill="1" applyAlignment="1">
      <alignment wrapText="1"/>
    </xf>
    <xf numFmtId="0" fontId="31" fillId="21" borderId="0" xfId="0" applyFont="1" applyFill="1" applyAlignment="1">
      <alignment horizontal="left"/>
    </xf>
    <xf numFmtId="49" fontId="0" fillId="0" borderId="23" xfId="0" applyNumberFormat="1" applyBorder="1" applyAlignment="1">
      <alignment horizontal="left"/>
    </xf>
    <xf numFmtId="49" fontId="42" fillId="0" borderId="23" xfId="94" applyNumberFormat="1" applyBorder="1" applyAlignment="1">
      <alignment horizontal="left"/>
    </xf>
    <xf numFmtId="49" fontId="4" fillId="0" borderId="23" xfId="0" applyNumberFormat="1" applyFont="1" applyBorder="1" applyAlignment="1">
      <alignment horizontal="left"/>
    </xf>
    <xf numFmtId="0" fontId="29" fillId="23" borderId="28" xfId="85" applyFont="1" applyFill="1" applyBorder="1" applyAlignment="1">
      <alignment horizontal="center" vertical="center"/>
    </xf>
    <xf numFmtId="0" fontId="29" fillId="23" borderId="29" xfId="0" applyFont="1" applyFill="1" applyBorder="1" applyAlignment="1">
      <alignment horizontal="center" vertical="center"/>
    </xf>
    <xf numFmtId="0" fontId="29" fillId="23" borderId="30" xfId="0" applyFont="1" applyFill="1" applyBorder="1" applyAlignment="1">
      <alignment horizontal="center" vertical="center"/>
    </xf>
    <xf numFmtId="0" fontId="29" fillId="23" borderId="17" xfId="85" applyFont="1" applyFill="1" applyBorder="1" applyAlignment="1">
      <alignment horizontal="center" vertical="center" wrapText="1"/>
    </xf>
    <xf numFmtId="0" fontId="29" fillId="23" borderId="14" xfId="0" applyFont="1" applyFill="1" applyBorder="1" applyAlignment="1">
      <alignment horizontal="center" vertical="center" wrapText="1"/>
    </xf>
    <xf numFmtId="0" fontId="29" fillId="23" borderId="24" xfId="0" applyFont="1" applyFill="1" applyBorder="1" applyAlignment="1">
      <alignment horizontal="center" vertical="center" wrapText="1"/>
    </xf>
    <xf numFmtId="0" fontId="29" fillId="21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9" fillId="23" borderId="18" xfId="85" applyFont="1" applyFill="1" applyBorder="1" applyAlignment="1">
      <alignment horizontal="center" vertical="center"/>
    </xf>
    <xf numFmtId="0" fontId="29" fillId="23" borderId="15" xfId="0" applyFont="1" applyFill="1" applyBorder="1" applyAlignment="1">
      <alignment horizontal="center" vertical="center"/>
    </xf>
    <xf numFmtId="0" fontId="29" fillId="23" borderId="25" xfId="0" applyFont="1" applyFill="1" applyBorder="1" applyAlignment="1">
      <alignment horizontal="center" vertical="center"/>
    </xf>
    <xf numFmtId="0" fontId="29" fillId="23" borderId="16" xfId="85" applyFont="1" applyFill="1" applyBorder="1" applyAlignment="1">
      <alignment horizontal="center" vertical="center"/>
    </xf>
    <xf numFmtId="0" fontId="29" fillId="23" borderId="13" xfId="0" applyFont="1" applyFill="1" applyBorder="1" applyAlignment="1">
      <alignment horizontal="center" vertical="center"/>
    </xf>
    <xf numFmtId="0" fontId="29" fillId="23" borderId="19" xfId="0" applyFont="1" applyFill="1" applyBorder="1" applyAlignment="1">
      <alignment horizontal="center" vertical="center"/>
    </xf>
    <xf numFmtId="0" fontId="31" fillId="21" borderId="0" xfId="0" applyFont="1" applyFill="1" applyAlignment="1">
      <alignment wrapText="1"/>
    </xf>
  </cellXfs>
  <cellStyles count="95"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1 - 20%" xfId="21" xr:uid="{00000000-0005-0000-0000-000013000000}"/>
    <cellStyle name="Accent1 - 40%" xfId="22" xr:uid="{00000000-0005-0000-0000-000014000000}"/>
    <cellStyle name="Accent1 - 60%" xfId="23" xr:uid="{00000000-0005-0000-0000-000015000000}"/>
    <cellStyle name="Accent2" xfId="24" builtinId="33" customBuiltin="1"/>
    <cellStyle name="Accent2 - 20%" xfId="25" xr:uid="{00000000-0005-0000-0000-000017000000}"/>
    <cellStyle name="Accent2 - 40%" xfId="26" xr:uid="{00000000-0005-0000-0000-000018000000}"/>
    <cellStyle name="Accent2 - 60%" xfId="27" xr:uid="{00000000-0005-0000-0000-000019000000}"/>
    <cellStyle name="Accent3" xfId="28" builtinId="37" customBuiltin="1"/>
    <cellStyle name="Accent3 - 20%" xfId="29" xr:uid="{00000000-0005-0000-0000-00001B000000}"/>
    <cellStyle name="Accent3 - 40%" xfId="30" xr:uid="{00000000-0005-0000-0000-00001C000000}"/>
    <cellStyle name="Accent3 - 60%" xfId="31" xr:uid="{00000000-0005-0000-0000-00001D000000}"/>
    <cellStyle name="Accent4" xfId="32" builtinId="41" customBuiltin="1"/>
    <cellStyle name="Accent4 - 20%" xfId="33" xr:uid="{00000000-0005-0000-0000-00001F000000}"/>
    <cellStyle name="Accent4 - 40%" xfId="34" xr:uid="{00000000-0005-0000-0000-000020000000}"/>
    <cellStyle name="Accent4 - 60%" xfId="35" xr:uid="{00000000-0005-0000-0000-000021000000}"/>
    <cellStyle name="Accent5" xfId="36" builtinId="45" customBuiltin="1"/>
    <cellStyle name="Accent5 - 20%" xfId="37" xr:uid="{00000000-0005-0000-0000-000023000000}"/>
    <cellStyle name="Accent5 - 40%" xfId="38" xr:uid="{00000000-0005-0000-0000-000024000000}"/>
    <cellStyle name="Accent5 - 60%" xfId="39" xr:uid="{00000000-0005-0000-0000-000025000000}"/>
    <cellStyle name="Accent6" xfId="40" builtinId="49" customBuiltin="1"/>
    <cellStyle name="Accent6 - 20%" xfId="41" xr:uid="{00000000-0005-0000-0000-000027000000}"/>
    <cellStyle name="Accent6 - 40%" xfId="42" xr:uid="{00000000-0005-0000-0000-000028000000}"/>
    <cellStyle name="Accent6 - 60%" xfId="43" xr:uid="{00000000-0005-0000-0000-000029000000}"/>
    <cellStyle name="Bad" xfId="44" builtinId="27" customBuiltin="1"/>
    <cellStyle name="Calculation" xfId="45" builtinId="22" customBuiltin="1"/>
    <cellStyle name="Check Cell" xfId="46" builtinId="23" customBuiltin="1"/>
    <cellStyle name="Comma 2" xfId="47" xr:uid="{00000000-0005-0000-0000-00002D000000}"/>
    <cellStyle name="Comma 3" xfId="70" xr:uid="{00000000-0005-0000-0000-00002E000000}"/>
    <cellStyle name="Comma 4" xfId="82" xr:uid="{00000000-0005-0000-0000-00002F000000}"/>
    <cellStyle name="Currency 2" xfId="71" xr:uid="{00000000-0005-0000-0000-000030000000}"/>
    <cellStyle name="Emphasis 1" xfId="48" xr:uid="{00000000-0005-0000-0000-000031000000}"/>
    <cellStyle name="Emphasis 2" xfId="49" xr:uid="{00000000-0005-0000-0000-000032000000}"/>
    <cellStyle name="Emphasis 3" xfId="50" xr:uid="{00000000-0005-0000-0000-000033000000}"/>
    <cellStyle name="Explanatory Text" xfId="51" builtinId="53" customBuiltin="1"/>
    <cellStyle name="Followed Hyperlink" xfId="91" builtinId="9" hidden="1"/>
    <cellStyle name="Followed Hyperlink" xfId="92" builtinId="9" hidden="1"/>
    <cellStyle name="Good" xfId="52" builtinId="26" customBuiltin="1"/>
    <cellStyle name="Heading 1" xfId="53" builtinId="16" customBuiltin="1"/>
    <cellStyle name="Heading 2" xfId="54" builtinId="17" customBuiltin="1"/>
    <cellStyle name="Heading 3" xfId="55" builtinId="18" customBuiltin="1"/>
    <cellStyle name="Heading 4" xfId="56" builtinId="19" customBuiltin="1"/>
    <cellStyle name="Hyperlink" xfId="94" builtinId="8"/>
    <cellStyle name="Hyperlink 2" xfId="83" xr:uid="{00000000-0005-0000-0000-00003D000000}"/>
    <cellStyle name="Hyperlink 3" xfId="89" xr:uid="{00000000-0005-0000-0000-00003E000000}"/>
    <cellStyle name="Input" xfId="57" builtinId="20" customBuiltin="1"/>
    <cellStyle name="Linked Cell" xfId="58" builtinId="24" customBuiltin="1"/>
    <cellStyle name="Neutral" xfId="59" builtinId="28" customBuiltin="1"/>
    <cellStyle name="Normaallaad 2" xfId="72" xr:uid="{00000000-0005-0000-0000-000042000000}"/>
    <cellStyle name="Normal" xfId="0" builtinId="0"/>
    <cellStyle name="Normal 2" xfId="69" xr:uid="{00000000-0005-0000-0000-000044000000}"/>
    <cellStyle name="Normal 2 2" xfId="73" xr:uid="{00000000-0005-0000-0000-000045000000}"/>
    <cellStyle name="Normal 3" xfId="74" xr:uid="{00000000-0005-0000-0000-000046000000}"/>
    <cellStyle name="Normal 3 2" xfId="86" xr:uid="{00000000-0005-0000-0000-000047000000}"/>
    <cellStyle name="Normal 3 8" xfId="88" xr:uid="{00000000-0005-0000-0000-000048000000}"/>
    <cellStyle name="Normal 4" xfId="75" xr:uid="{00000000-0005-0000-0000-000049000000}"/>
    <cellStyle name="Normal 5" xfId="76" xr:uid="{00000000-0005-0000-0000-00004A000000}"/>
    <cellStyle name="Normal 6" xfId="77" xr:uid="{00000000-0005-0000-0000-00004B000000}"/>
    <cellStyle name="Normal 7" xfId="80" xr:uid="{00000000-0005-0000-0000-00004C000000}"/>
    <cellStyle name="Normal 8" xfId="84" xr:uid="{00000000-0005-0000-0000-00004D000000}"/>
    <cellStyle name="Normal 9" xfId="90" xr:uid="{00000000-0005-0000-0000-00004E000000}"/>
    <cellStyle name="Normal_Bridgestone_internet_spring 2010_Est" xfId="85" xr:uid="{00000000-0005-0000-0000-00004F000000}"/>
    <cellStyle name="Note" xfId="60" builtinId="10" customBuiltin="1"/>
    <cellStyle name="Output" xfId="61" builtinId="21" customBuiltin="1"/>
    <cellStyle name="Percent" xfId="93" builtinId="5"/>
    <cellStyle name="Percent 2" xfId="62" xr:uid="{00000000-0005-0000-0000-000052000000}"/>
    <cellStyle name="Percent 3" xfId="78" xr:uid="{00000000-0005-0000-0000-000053000000}"/>
    <cellStyle name="Percent 4" xfId="79" xr:uid="{00000000-0005-0000-0000-000054000000}"/>
    <cellStyle name="Percent 4 2" xfId="87" xr:uid="{00000000-0005-0000-0000-000055000000}"/>
    <cellStyle name="Percent 5" xfId="81" xr:uid="{00000000-0005-0000-0000-000056000000}"/>
    <cellStyle name="Sheet Title" xfId="63" xr:uid="{00000000-0005-0000-0000-000057000000}"/>
    <cellStyle name="Standard_Media Flow Chart Print" xfId="64" xr:uid="{00000000-0005-0000-0000-000058000000}"/>
    <cellStyle name="Style 1" xfId="1" xr:uid="{00000000-0005-0000-0000-000059000000}"/>
    <cellStyle name="Title" xfId="65" builtinId="15" customBuiltin="1"/>
    <cellStyle name="Total" xfId="66" builtinId="25" customBuiltin="1"/>
    <cellStyle name="Warning Text" xfId="67" builtinId="11" customBuiltin="1"/>
    <cellStyle name="Обычный_Pasuti Phrase Exact KW v01" xfId="68" xr:uid="{00000000-0005-0000-0000-00005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1918546</xdr:colOff>
      <xdr:row>3</xdr:row>
      <xdr:rowOff>121920</xdr:rowOff>
    </xdr:to>
    <xdr:pic>
      <xdr:nvPicPr>
        <xdr:cNvPr id="2" name="Picture 6" descr="C:\Magnet Media\m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8246" cy="617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1418166</xdr:colOff>
      <xdr:row>2</xdr:row>
      <xdr:rowOff>42333</xdr:rowOff>
    </xdr:from>
    <xdr:to>
      <xdr:col>14</xdr:col>
      <xdr:colOff>93133</xdr:colOff>
      <xdr:row>8</xdr:row>
      <xdr:rowOff>143933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04475DD-395D-5B46-B21A-8A6DDA502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87666" y="381000"/>
          <a:ext cx="6083300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165</xdr:row>
      <xdr:rowOff>88900</xdr:rowOff>
    </xdr:from>
    <xdr:to>
      <xdr:col>7</xdr:col>
      <xdr:colOff>228600</xdr:colOff>
      <xdr:row>183</xdr:row>
      <xdr:rowOff>33724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4182AE-E334-A122-791F-69B1A321C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38442900"/>
          <a:ext cx="15951200" cy="40596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urilaanvee\OneDrive\MLG%20Consult\Arved\2016\tll001ns001\Jcdecaux\Raamatupidamine\Weekly%20report%20arhiiv\Weekly%20report%202008\WS%203%202008%20CMA%20restm%20EE%20(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urilaanvee\OneDrive\MLG%20Consult\Arved\2016\U:\Documents%20and%20Settings\Jolanta\Desktop\Triumph%20Pan-Baltic%2002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urilaanvee\OneDrive\MLG%20Consult\Arved\2016\SERVER\unicom\WINDOWS\TEMP\UniCalc%202002%20Pan-Balti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urilaanvee\OneDrive\MLG%20Consult\Arved\2016\SERVER\unicom\HP\My%20Documents\Pakkumised\UNICOM%20PAKKUM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uri\AppData\Local\Microsoft\Windows\Temporary%20Internet%20Files\Content.IE5\OTXDCPWP\DTL%20Consumer%20Products%20Eesti_Eriplaneering_Magnetmeedia_lorenz_6s_wk38-41_2013_08_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8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&amp;CL May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ount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ounts"/>
      <sheetName val="LT"/>
      <sheetName val="LV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aandmed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geo.jcdecaux.ee/ee/objects/TLL01362BS-F1-A" TargetMode="External"/><Relationship Id="rId21" Type="http://schemas.openxmlformats.org/officeDocument/2006/relationships/hyperlink" Target="https://geo.jcdecaux.ee/ee/objects/TLL11019BS-F2-A" TargetMode="External"/><Relationship Id="rId42" Type="http://schemas.openxmlformats.org/officeDocument/2006/relationships/hyperlink" Target="https://geo.jcdecaux.ee/ee/objects/TLL11068BS-F2-A" TargetMode="External"/><Relationship Id="rId63" Type="http://schemas.openxmlformats.org/officeDocument/2006/relationships/hyperlink" Target="https://geo.jcdecaux.ee/ee/objects/TLL11146BS-S2-A3" TargetMode="External"/><Relationship Id="rId84" Type="http://schemas.openxmlformats.org/officeDocument/2006/relationships/hyperlink" Target="https://geo.jcdecaux.ee/ee/objects/TLL11283BS-F1-A" TargetMode="External"/><Relationship Id="rId138" Type="http://schemas.openxmlformats.org/officeDocument/2006/relationships/hyperlink" Target="https://geo.jcdecaux.ee/ee/objects/TAR01468BS-S1-A4" TargetMode="External"/><Relationship Id="rId107" Type="http://schemas.openxmlformats.org/officeDocument/2006/relationships/hyperlink" Target="https://geo.jcdecaux.ee/ee/objects/TLL11176BS-F2-A" TargetMode="External"/><Relationship Id="rId11" Type="http://schemas.openxmlformats.org/officeDocument/2006/relationships/hyperlink" Target="https://geo.jcdecaux.ee/ee/objects/TLL10979BS-F2-A" TargetMode="External"/><Relationship Id="rId32" Type="http://schemas.openxmlformats.org/officeDocument/2006/relationships/hyperlink" Target="https://geo.jcdecaux.ee/ee/objects/TLL11040BS-S1-A1" TargetMode="External"/><Relationship Id="rId53" Type="http://schemas.openxmlformats.org/officeDocument/2006/relationships/hyperlink" Target="https://geo.jcdecaux.ee/ee/objects/TLL11103BS-S2-A1" TargetMode="External"/><Relationship Id="rId74" Type="http://schemas.openxmlformats.org/officeDocument/2006/relationships/hyperlink" Target="https://geo.jcdecaux.ee/ee/objects/TLL11172BS-F2-A" TargetMode="External"/><Relationship Id="rId128" Type="http://schemas.openxmlformats.org/officeDocument/2006/relationships/hyperlink" Target="https://geo.jcdecaux.ee/ee/objects/TLL01560BS-F1-A" TargetMode="External"/><Relationship Id="rId149" Type="http://schemas.openxmlformats.org/officeDocument/2006/relationships/drawing" Target="../drawings/drawing2.xml"/><Relationship Id="rId5" Type="http://schemas.openxmlformats.org/officeDocument/2006/relationships/hyperlink" Target="https://geo.jcdecaux.ee/ee/objects/TLL01560BS-F1-A" TargetMode="External"/><Relationship Id="rId95" Type="http://schemas.openxmlformats.org/officeDocument/2006/relationships/hyperlink" Target="https://geo.jcdecaux.ee/ee/objects/TLL11025BS-F1-A" TargetMode="External"/><Relationship Id="rId22" Type="http://schemas.openxmlformats.org/officeDocument/2006/relationships/hyperlink" Target="https://geo.jcdecaux.ee/ee/objects/TLL11022BS-F1-A" TargetMode="External"/><Relationship Id="rId27" Type="http://schemas.openxmlformats.org/officeDocument/2006/relationships/hyperlink" Target="https://geo.jcdecaux.ee/ee/objects/TLL11028BS-F1-A" TargetMode="External"/><Relationship Id="rId43" Type="http://schemas.openxmlformats.org/officeDocument/2006/relationships/hyperlink" Target="https://geo.jcdecaux.ee/ee/objects/TLL11069BS-F1-A" TargetMode="External"/><Relationship Id="rId48" Type="http://schemas.openxmlformats.org/officeDocument/2006/relationships/hyperlink" Target="https://geo.jcdecaux.ee/ee/objects/TLL11092BS-F1-A" TargetMode="External"/><Relationship Id="rId64" Type="http://schemas.openxmlformats.org/officeDocument/2006/relationships/hyperlink" Target="https://geo.jcdecaux.ee/ee/objects/TLL11147BS-F1-A" TargetMode="External"/><Relationship Id="rId69" Type="http://schemas.openxmlformats.org/officeDocument/2006/relationships/hyperlink" Target="https://geo.jcdecaux.ee/ee/objects/TLL11162BS-F2-A" TargetMode="External"/><Relationship Id="rId113" Type="http://schemas.openxmlformats.org/officeDocument/2006/relationships/hyperlink" Target="https://geo.jcdecaux.ee/ee/objects/TLL11177BS-S1-A2" TargetMode="External"/><Relationship Id="rId118" Type="http://schemas.openxmlformats.org/officeDocument/2006/relationships/hyperlink" Target="https://geo.jcdecaux.ee/ee/objects/TLL01361BS-F2-A" TargetMode="External"/><Relationship Id="rId134" Type="http://schemas.openxmlformats.org/officeDocument/2006/relationships/hyperlink" Target="https://geo.jcdecaux.ee/ee/objects/TAR01458BS-S1-A2" TargetMode="External"/><Relationship Id="rId139" Type="http://schemas.openxmlformats.org/officeDocument/2006/relationships/hyperlink" Target="https://geo.jcdecaux.ee/ee/objects/TAR01499BS-S1-A3" TargetMode="External"/><Relationship Id="rId80" Type="http://schemas.openxmlformats.org/officeDocument/2006/relationships/hyperlink" Target="https://geo.jcdecaux.ee/ee/objects/TLL11262BS-F2-A" TargetMode="External"/><Relationship Id="rId85" Type="http://schemas.openxmlformats.org/officeDocument/2006/relationships/hyperlink" Target="https://geo.jcdecaux.ee/ee/objects/TLL11350BS-F1-A" TargetMode="External"/><Relationship Id="rId12" Type="http://schemas.openxmlformats.org/officeDocument/2006/relationships/hyperlink" Target="https://geo.jcdecaux.ee/ee/objects/TLL10979BS-S1-A1" TargetMode="External"/><Relationship Id="rId17" Type="http://schemas.openxmlformats.org/officeDocument/2006/relationships/hyperlink" Target="https://geo.jcdecaux.ee/ee/objects/TLL10990BS-S1-A1" TargetMode="External"/><Relationship Id="rId33" Type="http://schemas.openxmlformats.org/officeDocument/2006/relationships/hyperlink" Target="https://geo.jcdecaux.ee/ee/objects/TLL11041BS-F2-A" TargetMode="External"/><Relationship Id="rId38" Type="http://schemas.openxmlformats.org/officeDocument/2006/relationships/hyperlink" Target="https://geo.jcdecaux.ee/ee/objects/TLL11057BS-F1-A" TargetMode="External"/><Relationship Id="rId59" Type="http://schemas.openxmlformats.org/officeDocument/2006/relationships/hyperlink" Target="https://geo.jcdecaux.ee/ee/objects/TLL11114BS-F2-A" TargetMode="External"/><Relationship Id="rId103" Type="http://schemas.openxmlformats.org/officeDocument/2006/relationships/hyperlink" Target="https://geo.jcdecaux.ee/ee/objects/TLL11024BS-F1-A" TargetMode="External"/><Relationship Id="rId108" Type="http://schemas.openxmlformats.org/officeDocument/2006/relationships/hyperlink" Target="https://geo.jcdecaux.ee/ee/objects/TLL11288BS-F2-A" TargetMode="External"/><Relationship Id="rId124" Type="http://schemas.openxmlformats.org/officeDocument/2006/relationships/hyperlink" Target="https://geo.jcdecaux.ee/ee/objects/TAR01465BS-S1-A2" TargetMode="External"/><Relationship Id="rId129" Type="http://schemas.openxmlformats.org/officeDocument/2006/relationships/hyperlink" Target="https://geo.jcdecaux.ee/ee/objects/TLL01560BS-F2-A" TargetMode="External"/><Relationship Id="rId54" Type="http://schemas.openxmlformats.org/officeDocument/2006/relationships/hyperlink" Target="https://geo.jcdecaux.ee/ee/objects/TLL11103BS-S2-A3" TargetMode="External"/><Relationship Id="rId70" Type="http://schemas.openxmlformats.org/officeDocument/2006/relationships/hyperlink" Target="https://geo.jcdecaux.ee/ee/objects/TLL11164BS-S1-A2" TargetMode="External"/><Relationship Id="rId75" Type="http://schemas.openxmlformats.org/officeDocument/2006/relationships/hyperlink" Target="https://geo.jcdecaux.ee/ee/objects/TLL11195BS-F2-A" TargetMode="External"/><Relationship Id="rId91" Type="http://schemas.openxmlformats.org/officeDocument/2006/relationships/hyperlink" Target="https://geo.jcdecaux.ee/ee/objects/TLL01308BS-F1-A" TargetMode="External"/><Relationship Id="rId96" Type="http://schemas.openxmlformats.org/officeDocument/2006/relationships/hyperlink" Target="https://geo.jcdecaux.ee/ee/objects/TLL11040BS-S1-A3" TargetMode="External"/><Relationship Id="rId140" Type="http://schemas.openxmlformats.org/officeDocument/2006/relationships/hyperlink" Target="https://geo.jcdecaux.ee/ee/objects/TAR01450BS-S1-A1" TargetMode="External"/><Relationship Id="rId145" Type="http://schemas.openxmlformats.org/officeDocument/2006/relationships/hyperlink" Target="https://geo.jcdecaux.ee/ee/objects/TAR01489BS-S1-A2" TargetMode="External"/><Relationship Id="rId1" Type="http://schemas.openxmlformats.org/officeDocument/2006/relationships/hyperlink" Target="https://geo.jcdecaux.ee/ee/objects/TAR01468BS-S1-A3" TargetMode="External"/><Relationship Id="rId6" Type="http://schemas.openxmlformats.org/officeDocument/2006/relationships/hyperlink" Target="https://geo.jcdecaux.ee/ee/objects/TLL01560BS-F2-A" TargetMode="External"/><Relationship Id="rId23" Type="http://schemas.openxmlformats.org/officeDocument/2006/relationships/hyperlink" Target="https://geo.jcdecaux.ee/ee/objects/TLL11022BS-F2-A" TargetMode="External"/><Relationship Id="rId28" Type="http://schemas.openxmlformats.org/officeDocument/2006/relationships/hyperlink" Target="https://geo.jcdecaux.ee/ee/objects/TLL11029BS-F1-A" TargetMode="External"/><Relationship Id="rId49" Type="http://schemas.openxmlformats.org/officeDocument/2006/relationships/hyperlink" Target="https://geo.jcdecaux.ee/ee/objects/TLL11092BS-F2-A" TargetMode="External"/><Relationship Id="rId114" Type="http://schemas.openxmlformats.org/officeDocument/2006/relationships/hyperlink" Target="https://geo.jcdecaux.ee/ee/objects/TLL01342BS-F2-A" TargetMode="External"/><Relationship Id="rId119" Type="http://schemas.openxmlformats.org/officeDocument/2006/relationships/hyperlink" Target="https://geo.jcdecaux.ee/ee/objects/TLL01358BS-F2-A" TargetMode="External"/><Relationship Id="rId44" Type="http://schemas.openxmlformats.org/officeDocument/2006/relationships/hyperlink" Target="https://geo.jcdecaux.ee/ee/objects/TLL11071BS-S1-A2" TargetMode="External"/><Relationship Id="rId60" Type="http://schemas.openxmlformats.org/officeDocument/2006/relationships/hyperlink" Target="https://geo.jcdecaux.ee/ee/objects/TLL11144BS-S1-A2" TargetMode="External"/><Relationship Id="rId65" Type="http://schemas.openxmlformats.org/officeDocument/2006/relationships/hyperlink" Target="https://geo.jcdecaux.ee/ee/objects/TLL11147BS-F2-A" TargetMode="External"/><Relationship Id="rId81" Type="http://schemas.openxmlformats.org/officeDocument/2006/relationships/hyperlink" Target="https://geo.jcdecaux.ee/ee/objects/TLL11262BS-S1-A2" TargetMode="External"/><Relationship Id="rId86" Type="http://schemas.openxmlformats.org/officeDocument/2006/relationships/hyperlink" Target="https://geo.jcdecaux.ee/ee/objects/TLL01003BS-F1-A" TargetMode="External"/><Relationship Id="rId130" Type="http://schemas.openxmlformats.org/officeDocument/2006/relationships/hyperlink" Target="https://geo.jcdecaux.ee/ee/objects/TAR01447BS-F2-A" TargetMode="External"/><Relationship Id="rId135" Type="http://schemas.openxmlformats.org/officeDocument/2006/relationships/hyperlink" Target="https://geo.jcdecaux.ee/ee/objects/TAR01462BS-S1-A4" TargetMode="External"/><Relationship Id="rId13" Type="http://schemas.openxmlformats.org/officeDocument/2006/relationships/hyperlink" Target="https://geo.jcdecaux.ee/ee/objects/TLL10984BS-F2-A" TargetMode="External"/><Relationship Id="rId18" Type="http://schemas.openxmlformats.org/officeDocument/2006/relationships/hyperlink" Target="https://geo.jcdecaux.ee/ee/objects/TLL10991BS-F2-A" TargetMode="External"/><Relationship Id="rId39" Type="http://schemas.openxmlformats.org/officeDocument/2006/relationships/hyperlink" Target="https://geo.jcdecaux.ee/ee/objects/TLL11059BS-F2-A" TargetMode="External"/><Relationship Id="rId109" Type="http://schemas.openxmlformats.org/officeDocument/2006/relationships/hyperlink" Target="https://geo.jcdecaux.ee/ee/objects/TLL11510BS-F2-A" TargetMode="External"/><Relationship Id="rId34" Type="http://schemas.openxmlformats.org/officeDocument/2006/relationships/hyperlink" Target="https://geo.jcdecaux.ee/ee/objects/TLL11042BS-F2-A" TargetMode="External"/><Relationship Id="rId50" Type="http://schemas.openxmlformats.org/officeDocument/2006/relationships/hyperlink" Target="https://geo.jcdecaux.ee/ee/objects/TLL11093BS-F1-A" TargetMode="External"/><Relationship Id="rId55" Type="http://schemas.openxmlformats.org/officeDocument/2006/relationships/hyperlink" Target="https://geo.jcdecaux.ee/ee/objects/TLL11106BS-F1-A" TargetMode="External"/><Relationship Id="rId76" Type="http://schemas.openxmlformats.org/officeDocument/2006/relationships/hyperlink" Target="https://geo.jcdecaux.ee/ee/objects/TLL11195BS-S1-A1" TargetMode="External"/><Relationship Id="rId97" Type="http://schemas.openxmlformats.org/officeDocument/2006/relationships/hyperlink" Target="https://geo.jcdecaux.ee/ee/objects/TLL11082BS-S1-A2" TargetMode="External"/><Relationship Id="rId104" Type="http://schemas.openxmlformats.org/officeDocument/2006/relationships/hyperlink" Target="https://geo.jcdecaux.ee/ee/objects/TLL11045BS-F2-A" TargetMode="External"/><Relationship Id="rId120" Type="http://schemas.openxmlformats.org/officeDocument/2006/relationships/hyperlink" Target="https://geo.jcdecaux.ee/ee/objects/TLL01358BS-F1-A" TargetMode="External"/><Relationship Id="rId125" Type="http://schemas.openxmlformats.org/officeDocument/2006/relationships/hyperlink" Target="https://geo.jcdecaux.ee/ee/objects/TAR01468BS-S1-A3" TargetMode="External"/><Relationship Id="rId141" Type="http://schemas.openxmlformats.org/officeDocument/2006/relationships/hyperlink" Target="https://geo.jcdecaux.ee/ee/objects/TAR01450BS-S1-A3" TargetMode="External"/><Relationship Id="rId146" Type="http://schemas.openxmlformats.org/officeDocument/2006/relationships/hyperlink" Target="https://geo.jcdecaux.ee/ee/objects/TAR01498BS-S1-A1" TargetMode="External"/><Relationship Id="rId7" Type="http://schemas.openxmlformats.org/officeDocument/2006/relationships/hyperlink" Target="https://geo.jcdecaux.ee/ee/objects/TLL01570BS-F2-A" TargetMode="External"/><Relationship Id="rId71" Type="http://schemas.openxmlformats.org/officeDocument/2006/relationships/hyperlink" Target="https://geo.jcdecaux.ee/ee/objects/TLL11164BS-S1-A3" TargetMode="External"/><Relationship Id="rId92" Type="http://schemas.openxmlformats.org/officeDocument/2006/relationships/hyperlink" Target="https://geo.jcdecaux.ee/ee/objects/TLL01526BS-F1-A" TargetMode="External"/><Relationship Id="rId2" Type="http://schemas.openxmlformats.org/officeDocument/2006/relationships/hyperlink" Target="https://geo.jcdecaux.ee/ee/objects/TLL01222BS-F2-A" TargetMode="External"/><Relationship Id="rId29" Type="http://schemas.openxmlformats.org/officeDocument/2006/relationships/hyperlink" Target="https://geo.jcdecaux.ee/ee/objects/TLL11029BS-F2-A" TargetMode="External"/><Relationship Id="rId24" Type="http://schemas.openxmlformats.org/officeDocument/2006/relationships/hyperlink" Target="https://geo.jcdecaux.ee/ee/objects/TLL11025BS-F2-A" TargetMode="External"/><Relationship Id="rId40" Type="http://schemas.openxmlformats.org/officeDocument/2006/relationships/hyperlink" Target="https://geo.jcdecaux.ee/ee/objects/TLL11061BS-F1-A" TargetMode="External"/><Relationship Id="rId45" Type="http://schemas.openxmlformats.org/officeDocument/2006/relationships/hyperlink" Target="https://geo.jcdecaux.ee/ee/objects/TLL11081BS-S1-A1" TargetMode="External"/><Relationship Id="rId66" Type="http://schemas.openxmlformats.org/officeDocument/2006/relationships/hyperlink" Target="https://geo.jcdecaux.ee/ee/objects/TLL11161BS-F2-A" TargetMode="External"/><Relationship Id="rId87" Type="http://schemas.openxmlformats.org/officeDocument/2006/relationships/hyperlink" Target="https://geo.jcdecaux.ee/ee/objects/TLL01003BS-F2-A" TargetMode="External"/><Relationship Id="rId110" Type="http://schemas.openxmlformats.org/officeDocument/2006/relationships/hyperlink" Target="https://geo.jcdecaux.ee/ee/objects/TLL11587BS-F1-A" TargetMode="External"/><Relationship Id="rId115" Type="http://schemas.openxmlformats.org/officeDocument/2006/relationships/hyperlink" Target="https://geo.jcdecaux.ee/ee/objects/TLL11113BS-F2-A" TargetMode="External"/><Relationship Id="rId131" Type="http://schemas.openxmlformats.org/officeDocument/2006/relationships/hyperlink" Target="https://geo.jcdecaux.ee/ee/objects/TAR01466BS-F2-A" TargetMode="External"/><Relationship Id="rId136" Type="http://schemas.openxmlformats.org/officeDocument/2006/relationships/hyperlink" Target="https://geo.jcdecaux.ee/ee/objects/TAR01465BS-S1-A2" TargetMode="External"/><Relationship Id="rId61" Type="http://schemas.openxmlformats.org/officeDocument/2006/relationships/hyperlink" Target="https://geo.jcdecaux.ee/ee/objects/TLL11144BS-S1-A3" TargetMode="External"/><Relationship Id="rId82" Type="http://schemas.openxmlformats.org/officeDocument/2006/relationships/hyperlink" Target="https://geo.jcdecaux.ee/ee/objects/TLL11262BS-S1-A3" TargetMode="External"/><Relationship Id="rId19" Type="http://schemas.openxmlformats.org/officeDocument/2006/relationships/hyperlink" Target="https://geo.jcdecaux.ee/ee/objects/TLL10991BS-S1-A2" TargetMode="External"/><Relationship Id="rId14" Type="http://schemas.openxmlformats.org/officeDocument/2006/relationships/hyperlink" Target="https://geo.jcdecaux.ee/ee/objects/TLL10986BS-S1-A1" TargetMode="External"/><Relationship Id="rId30" Type="http://schemas.openxmlformats.org/officeDocument/2006/relationships/hyperlink" Target="https://geo.jcdecaux.ee/ee/objects/TLL11031BS-F1-A" TargetMode="External"/><Relationship Id="rId35" Type="http://schemas.openxmlformats.org/officeDocument/2006/relationships/hyperlink" Target="https://geo.jcdecaux.ee/ee/objects/TLL11054BS-F1-A" TargetMode="External"/><Relationship Id="rId56" Type="http://schemas.openxmlformats.org/officeDocument/2006/relationships/hyperlink" Target="https://geo.jcdecaux.ee/ee/objects/TLL11106BS-F2-A" TargetMode="External"/><Relationship Id="rId77" Type="http://schemas.openxmlformats.org/officeDocument/2006/relationships/hyperlink" Target="https://geo.jcdecaux.ee/ee/objects/TLL11195BS-S1-A2" TargetMode="External"/><Relationship Id="rId100" Type="http://schemas.openxmlformats.org/officeDocument/2006/relationships/hyperlink" Target="https://geo.jcdecaux.ee/ee/objects/TLL11283BS-F2-A" TargetMode="External"/><Relationship Id="rId105" Type="http://schemas.openxmlformats.org/officeDocument/2006/relationships/hyperlink" Target="https://geo.jcdecaux.ee/ee/objects/TLL11091BS-F2-A" TargetMode="External"/><Relationship Id="rId126" Type="http://schemas.openxmlformats.org/officeDocument/2006/relationships/hyperlink" Target="https://geo.jcdecaux.ee/ee/objects/TLL01222BS-F2-A" TargetMode="External"/><Relationship Id="rId147" Type="http://schemas.openxmlformats.org/officeDocument/2006/relationships/hyperlink" Target="https://geo.jcdecaux.ee/ee/objects/TAR01498BS-S1-A2" TargetMode="External"/><Relationship Id="rId8" Type="http://schemas.openxmlformats.org/officeDocument/2006/relationships/hyperlink" Target="https://geo.jcdecaux.ee/ee/objects/TLL10977BS-F2-A" TargetMode="External"/><Relationship Id="rId51" Type="http://schemas.openxmlformats.org/officeDocument/2006/relationships/hyperlink" Target="https://geo.jcdecaux.ee/ee/objects/TLL11101BS-F2-A" TargetMode="External"/><Relationship Id="rId72" Type="http://schemas.openxmlformats.org/officeDocument/2006/relationships/hyperlink" Target="https://geo.jcdecaux.ee/ee/objects/TLL11171BS-F1-A" TargetMode="External"/><Relationship Id="rId93" Type="http://schemas.openxmlformats.org/officeDocument/2006/relationships/hyperlink" Target="https://geo.jcdecaux.ee/ee/objects/TLL10874BS-F2-A" TargetMode="External"/><Relationship Id="rId98" Type="http://schemas.openxmlformats.org/officeDocument/2006/relationships/hyperlink" Target="https://geo.jcdecaux.ee/ee/objects/TLL11103BS-S2-A2" TargetMode="External"/><Relationship Id="rId121" Type="http://schemas.openxmlformats.org/officeDocument/2006/relationships/hyperlink" Target="https://geo.jcdecaux.ee/ee/objects/TLL01356BS-F2-A" TargetMode="External"/><Relationship Id="rId142" Type="http://schemas.openxmlformats.org/officeDocument/2006/relationships/hyperlink" Target="https://geo.jcdecaux.ee/ee/objects/TAR01458BS-F2-A" TargetMode="External"/><Relationship Id="rId3" Type="http://schemas.openxmlformats.org/officeDocument/2006/relationships/hyperlink" Target="https://geo.jcdecaux.ee/ee/objects/TLL01525BS-F2-A" TargetMode="External"/><Relationship Id="rId25" Type="http://schemas.openxmlformats.org/officeDocument/2006/relationships/hyperlink" Target="https://geo.jcdecaux.ee/ee/objects/TLL11026BS-F1-A" TargetMode="External"/><Relationship Id="rId46" Type="http://schemas.openxmlformats.org/officeDocument/2006/relationships/hyperlink" Target="https://geo.jcdecaux.ee/ee/objects/TLL11082BS-S1-A3" TargetMode="External"/><Relationship Id="rId67" Type="http://schemas.openxmlformats.org/officeDocument/2006/relationships/hyperlink" Target="https://geo.jcdecaux.ee/ee/objects/TLL11161BS-S1-A3" TargetMode="External"/><Relationship Id="rId116" Type="http://schemas.openxmlformats.org/officeDocument/2006/relationships/hyperlink" Target="https://geo.jcdecaux.ee/ee/objects/TLL01371BS-F1-A" TargetMode="External"/><Relationship Id="rId137" Type="http://schemas.openxmlformats.org/officeDocument/2006/relationships/hyperlink" Target="https://geo.jcdecaux.ee/ee/objects/TAR01467BS-S1-A3" TargetMode="External"/><Relationship Id="rId20" Type="http://schemas.openxmlformats.org/officeDocument/2006/relationships/hyperlink" Target="https://geo.jcdecaux.ee/ee/objects/TLL11005BS-F1-A" TargetMode="External"/><Relationship Id="rId41" Type="http://schemas.openxmlformats.org/officeDocument/2006/relationships/hyperlink" Target="https://geo.jcdecaux.ee/ee/objects/TLL11068BS-F1-A" TargetMode="External"/><Relationship Id="rId62" Type="http://schemas.openxmlformats.org/officeDocument/2006/relationships/hyperlink" Target="https://geo.jcdecaux.ee/ee/objects/TLL11146BS-F1-A" TargetMode="External"/><Relationship Id="rId83" Type="http://schemas.openxmlformats.org/officeDocument/2006/relationships/hyperlink" Target="https://geo.jcdecaux.ee/ee/objects/TLL11264BS-F2-A" TargetMode="External"/><Relationship Id="rId88" Type="http://schemas.openxmlformats.org/officeDocument/2006/relationships/hyperlink" Target="https://geo.jcdecaux.ee/ee/objects/TLL01013BS-F2-A" TargetMode="External"/><Relationship Id="rId111" Type="http://schemas.openxmlformats.org/officeDocument/2006/relationships/hyperlink" Target="https://geo.jcdecaux.ee/ee/objects/TLL11032BS-S1-A1" TargetMode="External"/><Relationship Id="rId132" Type="http://schemas.openxmlformats.org/officeDocument/2006/relationships/hyperlink" Target="https://geo.jcdecaux.ee/ee/objects/TAR01498BS-F2-A" TargetMode="External"/><Relationship Id="rId15" Type="http://schemas.openxmlformats.org/officeDocument/2006/relationships/hyperlink" Target="https://geo.jcdecaux.ee/ee/objects/TLL10986BS-S1-A3" TargetMode="External"/><Relationship Id="rId36" Type="http://schemas.openxmlformats.org/officeDocument/2006/relationships/hyperlink" Target="https://geo.jcdecaux.ee/ee/objects/TLL11054BS-F2-A" TargetMode="External"/><Relationship Id="rId57" Type="http://schemas.openxmlformats.org/officeDocument/2006/relationships/hyperlink" Target="https://geo.jcdecaux.ee/ee/objects/TLL11111BS-F1-A" TargetMode="External"/><Relationship Id="rId106" Type="http://schemas.openxmlformats.org/officeDocument/2006/relationships/hyperlink" Target="https://geo.jcdecaux.ee/ee/objects/TLL11108BS-F2-A" TargetMode="External"/><Relationship Id="rId127" Type="http://schemas.openxmlformats.org/officeDocument/2006/relationships/hyperlink" Target="https://geo.jcdecaux.ee/ee/objects/TLL01525BS-F2-A" TargetMode="External"/><Relationship Id="rId10" Type="http://schemas.openxmlformats.org/officeDocument/2006/relationships/hyperlink" Target="https://geo.jcdecaux.ee/ee/objects/TLL10978BS-S1-A3" TargetMode="External"/><Relationship Id="rId31" Type="http://schemas.openxmlformats.org/officeDocument/2006/relationships/hyperlink" Target="https://geo.jcdecaux.ee/ee/objects/TLL11031BS-F2-A" TargetMode="External"/><Relationship Id="rId52" Type="http://schemas.openxmlformats.org/officeDocument/2006/relationships/hyperlink" Target="https://geo.jcdecaux.ee/ee/objects/TLL11103BS-F1-A" TargetMode="External"/><Relationship Id="rId73" Type="http://schemas.openxmlformats.org/officeDocument/2006/relationships/hyperlink" Target="https://geo.jcdecaux.ee/ee/objects/TLL11172BS-F1-A" TargetMode="External"/><Relationship Id="rId78" Type="http://schemas.openxmlformats.org/officeDocument/2006/relationships/hyperlink" Target="https://geo.jcdecaux.ee/ee/objects/TLL11195BS-S1-A3" TargetMode="External"/><Relationship Id="rId94" Type="http://schemas.openxmlformats.org/officeDocument/2006/relationships/hyperlink" Target="https://geo.jcdecaux.ee/ee/objects/TLL10977BS-S1-A1" TargetMode="External"/><Relationship Id="rId99" Type="http://schemas.openxmlformats.org/officeDocument/2006/relationships/hyperlink" Target="https://geo.jcdecaux.ee/ee/objects/TLL11145BS-F2-A" TargetMode="External"/><Relationship Id="rId101" Type="http://schemas.openxmlformats.org/officeDocument/2006/relationships/hyperlink" Target="https://geo.jcdecaux.ee/ee/objects/TLL01095BS-F1-A" TargetMode="External"/><Relationship Id="rId122" Type="http://schemas.openxmlformats.org/officeDocument/2006/relationships/hyperlink" Target="https://geo.jcdecaux.ee/ee/objects/TLL01356BS-F1-A" TargetMode="External"/><Relationship Id="rId143" Type="http://schemas.openxmlformats.org/officeDocument/2006/relationships/hyperlink" Target="https://geo.jcdecaux.ee/ee/objects/TAR01458BS-S1-A2" TargetMode="External"/><Relationship Id="rId148" Type="http://schemas.openxmlformats.org/officeDocument/2006/relationships/hyperlink" Target="https://geo.jcdecaux.ee/ee/objects/TLL11007BS-F2-A" TargetMode="External"/><Relationship Id="rId4" Type="http://schemas.openxmlformats.org/officeDocument/2006/relationships/hyperlink" Target="https://geo.jcdecaux.ee/ee/objects/TLL01526BS-F2-A" TargetMode="External"/><Relationship Id="rId9" Type="http://schemas.openxmlformats.org/officeDocument/2006/relationships/hyperlink" Target="https://geo.jcdecaux.ee/ee/objects/TLL10978BS-S1-A2" TargetMode="External"/><Relationship Id="rId26" Type="http://schemas.openxmlformats.org/officeDocument/2006/relationships/hyperlink" Target="https://geo.jcdecaux.ee/ee/objects/TLL11027BS-F2-A" TargetMode="External"/><Relationship Id="rId47" Type="http://schemas.openxmlformats.org/officeDocument/2006/relationships/hyperlink" Target="https://geo.jcdecaux.ee/ee/objects/TLL11091BS-F2-A" TargetMode="External"/><Relationship Id="rId68" Type="http://schemas.openxmlformats.org/officeDocument/2006/relationships/hyperlink" Target="https://geo.jcdecaux.ee/ee/objects/TLL11162BS-F1-A" TargetMode="External"/><Relationship Id="rId89" Type="http://schemas.openxmlformats.org/officeDocument/2006/relationships/hyperlink" Target="https://geo.jcdecaux.ee/ee/objects/TLL01107BS-F2-A" TargetMode="External"/><Relationship Id="rId112" Type="http://schemas.openxmlformats.org/officeDocument/2006/relationships/hyperlink" Target="https://geo.jcdecaux.ee/ee/objects/TLL11100BS-S1-A2" TargetMode="External"/><Relationship Id="rId133" Type="http://schemas.openxmlformats.org/officeDocument/2006/relationships/hyperlink" Target="https://geo.jcdecaux.ee/ee/objects/TAR01457BS-S1-A3" TargetMode="External"/><Relationship Id="rId16" Type="http://schemas.openxmlformats.org/officeDocument/2006/relationships/hyperlink" Target="https://geo.jcdecaux.ee/ee/objects/TLL10990BS-F2-A" TargetMode="External"/><Relationship Id="rId37" Type="http://schemas.openxmlformats.org/officeDocument/2006/relationships/hyperlink" Target="https://geo.jcdecaux.ee/ee/objects/TLL11056BS-F2-A" TargetMode="External"/><Relationship Id="rId58" Type="http://schemas.openxmlformats.org/officeDocument/2006/relationships/hyperlink" Target="https://geo.jcdecaux.ee/ee/objects/TLL11114BS-F1-A" TargetMode="External"/><Relationship Id="rId79" Type="http://schemas.openxmlformats.org/officeDocument/2006/relationships/hyperlink" Target="https://geo.jcdecaux.ee/ee/objects/TLL11255BS-F2-A" TargetMode="External"/><Relationship Id="rId102" Type="http://schemas.openxmlformats.org/officeDocument/2006/relationships/hyperlink" Target="https://geo.jcdecaux.ee/ee/objects/TLL11008BS-F1-A" TargetMode="External"/><Relationship Id="rId123" Type="http://schemas.openxmlformats.org/officeDocument/2006/relationships/hyperlink" Target="https://geo.jcdecaux.ee/ee/objects/TLL01343BS-F2-A" TargetMode="External"/><Relationship Id="rId144" Type="http://schemas.openxmlformats.org/officeDocument/2006/relationships/hyperlink" Target="https://geo.jcdecaux.ee/ee/objects/TAR01467BS-F2-A" TargetMode="External"/><Relationship Id="rId90" Type="http://schemas.openxmlformats.org/officeDocument/2006/relationships/hyperlink" Target="https://geo.jcdecaux.ee/ee/objects/TLL01222BS-F1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36"/>
  <sheetViews>
    <sheetView showGridLines="0" tabSelected="1" zoomScale="60" zoomScaleNormal="60" zoomScalePageLayoutView="60" workbookViewId="0">
      <selection activeCell="F37" sqref="F37"/>
    </sheetView>
  </sheetViews>
  <sheetFormatPr defaultColWidth="9.1796875" defaultRowHeight="12.5"/>
  <cols>
    <col min="1" max="1" width="1.81640625" style="1" customWidth="1"/>
    <col min="2" max="2" width="32.81640625" style="1" customWidth="1"/>
    <col min="3" max="3" width="27" style="1" customWidth="1"/>
    <col min="4" max="4" width="26.36328125" style="1" customWidth="1"/>
    <col min="5" max="5" width="26.453125" style="1" customWidth="1"/>
    <col min="6" max="8" width="22" style="1" customWidth="1"/>
    <col min="9" max="9" width="28.1796875" style="1" customWidth="1"/>
    <col min="10" max="10" width="13.36328125" style="1" customWidth="1"/>
    <col min="11" max="11" width="28.36328125" style="1" customWidth="1"/>
    <col min="12" max="195" width="9.1796875" style="1"/>
    <col min="196" max="196" width="1.81640625" style="1" customWidth="1"/>
    <col min="197" max="197" width="15.453125" style="1" customWidth="1"/>
    <col min="198" max="201" width="15.6328125" style="1" customWidth="1"/>
    <col min="202" max="202" width="20.36328125" style="1" customWidth="1"/>
    <col min="203" max="203" width="33.453125" style="1" customWidth="1"/>
    <col min="204" max="204" width="26.6328125" style="1" customWidth="1"/>
    <col min="205" max="205" width="25" style="1" customWidth="1"/>
    <col min="206" max="206" width="16" style="1" customWidth="1"/>
    <col min="207" max="207" width="13.453125" style="1" customWidth="1"/>
    <col min="208" max="208" width="13.36328125" style="1" customWidth="1"/>
    <col min="209" max="451" width="9.1796875" style="1"/>
    <col min="452" max="452" width="1.81640625" style="1" customWidth="1"/>
    <col min="453" max="453" width="15.453125" style="1" customWidth="1"/>
    <col min="454" max="457" width="15.6328125" style="1" customWidth="1"/>
    <col min="458" max="458" width="20.36328125" style="1" customWidth="1"/>
    <col min="459" max="459" width="33.453125" style="1" customWidth="1"/>
    <col min="460" max="460" width="26.6328125" style="1" customWidth="1"/>
    <col min="461" max="461" width="25" style="1" customWidth="1"/>
    <col min="462" max="462" width="16" style="1" customWidth="1"/>
    <col min="463" max="463" width="13.453125" style="1" customWidth="1"/>
    <col min="464" max="464" width="13.36328125" style="1" customWidth="1"/>
    <col min="465" max="707" width="9.1796875" style="1"/>
    <col min="708" max="708" width="1.81640625" style="1" customWidth="1"/>
    <col min="709" max="709" width="15.453125" style="1" customWidth="1"/>
    <col min="710" max="713" width="15.6328125" style="1" customWidth="1"/>
    <col min="714" max="714" width="20.36328125" style="1" customWidth="1"/>
    <col min="715" max="715" width="33.453125" style="1" customWidth="1"/>
    <col min="716" max="716" width="26.6328125" style="1" customWidth="1"/>
    <col min="717" max="717" width="25" style="1" customWidth="1"/>
    <col min="718" max="718" width="16" style="1" customWidth="1"/>
    <col min="719" max="719" width="13.453125" style="1" customWidth="1"/>
    <col min="720" max="720" width="13.36328125" style="1" customWidth="1"/>
    <col min="721" max="963" width="9.1796875" style="1"/>
    <col min="964" max="964" width="1.81640625" style="1" customWidth="1"/>
    <col min="965" max="965" width="15.453125" style="1" customWidth="1"/>
    <col min="966" max="969" width="15.6328125" style="1" customWidth="1"/>
    <col min="970" max="970" width="20.36328125" style="1" customWidth="1"/>
    <col min="971" max="971" width="33.453125" style="1" customWidth="1"/>
    <col min="972" max="972" width="26.6328125" style="1" customWidth="1"/>
    <col min="973" max="973" width="25" style="1" customWidth="1"/>
    <col min="974" max="974" width="16" style="1" customWidth="1"/>
    <col min="975" max="975" width="13.453125" style="1" customWidth="1"/>
    <col min="976" max="976" width="13.36328125" style="1" customWidth="1"/>
    <col min="977" max="1219" width="9.1796875" style="1"/>
    <col min="1220" max="1220" width="1.81640625" style="1" customWidth="1"/>
    <col min="1221" max="1221" width="15.453125" style="1" customWidth="1"/>
    <col min="1222" max="1225" width="15.6328125" style="1" customWidth="1"/>
    <col min="1226" max="1226" width="20.36328125" style="1" customWidth="1"/>
    <col min="1227" max="1227" width="33.453125" style="1" customWidth="1"/>
    <col min="1228" max="1228" width="26.6328125" style="1" customWidth="1"/>
    <col min="1229" max="1229" width="25" style="1" customWidth="1"/>
    <col min="1230" max="1230" width="16" style="1" customWidth="1"/>
    <col min="1231" max="1231" width="13.453125" style="1" customWidth="1"/>
    <col min="1232" max="1232" width="13.36328125" style="1" customWidth="1"/>
    <col min="1233" max="1475" width="9.1796875" style="1"/>
    <col min="1476" max="1476" width="1.81640625" style="1" customWidth="1"/>
    <col min="1477" max="1477" width="15.453125" style="1" customWidth="1"/>
    <col min="1478" max="1481" width="15.6328125" style="1" customWidth="1"/>
    <col min="1482" max="1482" width="20.36328125" style="1" customWidth="1"/>
    <col min="1483" max="1483" width="33.453125" style="1" customWidth="1"/>
    <col min="1484" max="1484" width="26.6328125" style="1" customWidth="1"/>
    <col min="1485" max="1485" width="25" style="1" customWidth="1"/>
    <col min="1486" max="1486" width="16" style="1" customWidth="1"/>
    <col min="1487" max="1487" width="13.453125" style="1" customWidth="1"/>
    <col min="1488" max="1488" width="13.36328125" style="1" customWidth="1"/>
    <col min="1489" max="1731" width="9.1796875" style="1"/>
    <col min="1732" max="1732" width="1.81640625" style="1" customWidth="1"/>
    <col min="1733" max="1733" width="15.453125" style="1" customWidth="1"/>
    <col min="1734" max="1737" width="15.6328125" style="1" customWidth="1"/>
    <col min="1738" max="1738" width="20.36328125" style="1" customWidth="1"/>
    <col min="1739" max="1739" width="33.453125" style="1" customWidth="1"/>
    <col min="1740" max="1740" width="26.6328125" style="1" customWidth="1"/>
    <col min="1741" max="1741" width="25" style="1" customWidth="1"/>
    <col min="1742" max="1742" width="16" style="1" customWidth="1"/>
    <col min="1743" max="1743" width="13.453125" style="1" customWidth="1"/>
    <col min="1744" max="1744" width="13.36328125" style="1" customWidth="1"/>
    <col min="1745" max="1987" width="9.1796875" style="1"/>
    <col min="1988" max="1988" width="1.81640625" style="1" customWidth="1"/>
    <col min="1989" max="1989" width="15.453125" style="1" customWidth="1"/>
    <col min="1990" max="1993" width="15.6328125" style="1" customWidth="1"/>
    <col min="1994" max="1994" width="20.36328125" style="1" customWidth="1"/>
    <col min="1995" max="1995" width="33.453125" style="1" customWidth="1"/>
    <col min="1996" max="1996" width="26.6328125" style="1" customWidth="1"/>
    <col min="1997" max="1997" width="25" style="1" customWidth="1"/>
    <col min="1998" max="1998" width="16" style="1" customWidth="1"/>
    <col min="1999" max="1999" width="13.453125" style="1" customWidth="1"/>
    <col min="2000" max="2000" width="13.36328125" style="1" customWidth="1"/>
    <col min="2001" max="2243" width="9.1796875" style="1"/>
    <col min="2244" max="2244" width="1.81640625" style="1" customWidth="1"/>
    <col min="2245" max="2245" width="15.453125" style="1" customWidth="1"/>
    <col min="2246" max="2249" width="15.6328125" style="1" customWidth="1"/>
    <col min="2250" max="2250" width="20.36328125" style="1" customWidth="1"/>
    <col min="2251" max="2251" width="33.453125" style="1" customWidth="1"/>
    <col min="2252" max="2252" width="26.6328125" style="1" customWidth="1"/>
    <col min="2253" max="2253" width="25" style="1" customWidth="1"/>
    <col min="2254" max="2254" width="16" style="1" customWidth="1"/>
    <col min="2255" max="2255" width="13.453125" style="1" customWidth="1"/>
    <col min="2256" max="2256" width="13.36328125" style="1" customWidth="1"/>
    <col min="2257" max="2499" width="9.1796875" style="1"/>
    <col min="2500" max="2500" width="1.81640625" style="1" customWidth="1"/>
    <col min="2501" max="2501" width="15.453125" style="1" customWidth="1"/>
    <col min="2502" max="2505" width="15.6328125" style="1" customWidth="1"/>
    <col min="2506" max="2506" width="20.36328125" style="1" customWidth="1"/>
    <col min="2507" max="2507" width="33.453125" style="1" customWidth="1"/>
    <col min="2508" max="2508" width="26.6328125" style="1" customWidth="1"/>
    <col min="2509" max="2509" width="25" style="1" customWidth="1"/>
    <col min="2510" max="2510" width="16" style="1" customWidth="1"/>
    <col min="2511" max="2511" width="13.453125" style="1" customWidth="1"/>
    <col min="2512" max="2512" width="13.36328125" style="1" customWidth="1"/>
    <col min="2513" max="2755" width="9.1796875" style="1"/>
    <col min="2756" max="2756" width="1.81640625" style="1" customWidth="1"/>
    <col min="2757" max="2757" width="15.453125" style="1" customWidth="1"/>
    <col min="2758" max="2761" width="15.6328125" style="1" customWidth="1"/>
    <col min="2762" max="2762" width="20.36328125" style="1" customWidth="1"/>
    <col min="2763" max="2763" width="33.453125" style="1" customWidth="1"/>
    <col min="2764" max="2764" width="26.6328125" style="1" customWidth="1"/>
    <col min="2765" max="2765" width="25" style="1" customWidth="1"/>
    <col min="2766" max="2766" width="16" style="1" customWidth="1"/>
    <col min="2767" max="2767" width="13.453125" style="1" customWidth="1"/>
    <col min="2768" max="2768" width="13.36328125" style="1" customWidth="1"/>
    <col min="2769" max="3011" width="9.1796875" style="1"/>
    <col min="3012" max="3012" width="1.81640625" style="1" customWidth="1"/>
    <col min="3013" max="3013" width="15.453125" style="1" customWidth="1"/>
    <col min="3014" max="3017" width="15.6328125" style="1" customWidth="1"/>
    <col min="3018" max="3018" width="20.36328125" style="1" customWidth="1"/>
    <col min="3019" max="3019" width="33.453125" style="1" customWidth="1"/>
    <col min="3020" max="3020" width="26.6328125" style="1" customWidth="1"/>
    <col min="3021" max="3021" width="25" style="1" customWidth="1"/>
    <col min="3022" max="3022" width="16" style="1" customWidth="1"/>
    <col min="3023" max="3023" width="13.453125" style="1" customWidth="1"/>
    <col min="3024" max="3024" width="13.36328125" style="1" customWidth="1"/>
    <col min="3025" max="3267" width="9.1796875" style="1"/>
    <col min="3268" max="3268" width="1.81640625" style="1" customWidth="1"/>
    <col min="3269" max="3269" width="15.453125" style="1" customWidth="1"/>
    <col min="3270" max="3273" width="15.6328125" style="1" customWidth="1"/>
    <col min="3274" max="3274" width="20.36328125" style="1" customWidth="1"/>
    <col min="3275" max="3275" width="33.453125" style="1" customWidth="1"/>
    <col min="3276" max="3276" width="26.6328125" style="1" customWidth="1"/>
    <col min="3277" max="3277" width="25" style="1" customWidth="1"/>
    <col min="3278" max="3278" width="16" style="1" customWidth="1"/>
    <col min="3279" max="3279" width="13.453125" style="1" customWidth="1"/>
    <col min="3280" max="3280" width="13.36328125" style="1" customWidth="1"/>
    <col min="3281" max="3523" width="9.1796875" style="1"/>
    <col min="3524" max="3524" width="1.81640625" style="1" customWidth="1"/>
    <col min="3525" max="3525" width="15.453125" style="1" customWidth="1"/>
    <col min="3526" max="3529" width="15.6328125" style="1" customWidth="1"/>
    <col min="3530" max="3530" width="20.36328125" style="1" customWidth="1"/>
    <col min="3531" max="3531" width="33.453125" style="1" customWidth="1"/>
    <col min="3532" max="3532" width="26.6328125" style="1" customWidth="1"/>
    <col min="3533" max="3533" width="25" style="1" customWidth="1"/>
    <col min="3534" max="3534" width="16" style="1" customWidth="1"/>
    <col min="3535" max="3535" width="13.453125" style="1" customWidth="1"/>
    <col min="3536" max="3536" width="13.36328125" style="1" customWidth="1"/>
    <col min="3537" max="3779" width="9.1796875" style="1"/>
    <col min="3780" max="3780" width="1.81640625" style="1" customWidth="1"/>
    <col min="3781" max="3781" width="15.453125" style="1" customWidth="1"/>
    <col min="3782" max="3785" width="15.6328125" style="1" customWidth="1"/>
    <col min="3786" max="3786" width="20.36328125" style="1" customWidth="1"/>
    <col min="3787" max="3787" width="33.453125" style="1" customWidth="1"/>
    <col min="3788" max="3788" width="26.6328125" style="1" customWidth="1"/>
    <col min="3789" max="3789" width="25" style="1" customWidth="1"/>
    <col min="3790" max="3790" width="16" style="1" customWidth="1"/>
    <col min="3791" max="3791" width="13.453125" style="1" customWidth="1"/>
    <col min="3792" max="3792" width="13.36328125" style="1" customWidth="1"/>
    <col min="3793" max="4035" width="9.1796875" style="1"/>
    <col min="4036" max="4036" width="1.81640625" style="1" customWidth="1"/>
    <col min="4037" max="4037" width="15.453125" style="1" customWidth="1"/>
    <col min="4038" max="4041" width="15.6328125" style="1" customWidth="1"/>
    <col min="4042" max="4042" width="20.36328125" style="1" customWidth="1"/>
    <col min="4043" max="4043" width="33.453125" style="1" customWidth="1"/>
    <col min="4044" max="4044" width="26.6328125" style="1" customWidth="1"/>
    <col min="4045" max="4045" width="25" style="1" customWidth="1"/>
    <col min="4046" max="4046" width="16" style="1" customWidth="1"/>
    <col min="4047" max="4047" width="13.453125" style="1" customWidth="1"/>
    <col min="4048" max="4048" width="13.36328125" style="1" customWidth="1"/>
    <col min="4049" max="4291" width="9.1796875" style="1"/>
    <col min="4292" max="4292" width="1.81640625" style="1" customWidth="1"/>
    <col min="4293" max="4293" width="15.453125" style="1" customWidth="1"/>
    <col min="4294" max="4297" width="15.6328125" style="1" customWidth="1"/>
    <col min="4298" max="4298" width="20.36328125" style="1" customWidth="1"/>
    <col min="4299" max="4299" width="33.453125" style="1" customWidth="1"/>
    <col min="4300" max="4300" width="26.6328125" style="1" customWidth="1"/>
    <col min="4301" max="4301" width="25" style="1" customWidth="1"/>
    <col min="4302" max="4302" width="16" style="1" customWidth="1"/>
    <col min="4303" max="4303" width="13.453125" style="1" customWidth="1"/>
    <col min="4304" max="4304" width="13.36328125" style="1" customWidth="1"/>
    <col min="4305" max="4547" width="9.1796875" style="1"/>
    <col min="4548" max="4548" width="1.81640625" style="1" customWidth="1"/>
    <col min="4549" max="4549" width="15.453125" style="1" customWidth="1"/>
    <col min="4550" max="4553" width="15.6328125" style="1" customWidth="1"/>
    <col min="4554" max="4554" width="20.36328125" style="1" customWidth="1"/>
    <col min="4555" max="4555" width="33.453125" style="1" customWidth="1"/>
    <col min="4556" max="4556" width="26.6328125" style="1" customWidth="1"/>
    <col min="4557" max="4557" width="25" style="1" customWidth="1"/>
    <col min="4558" max="4558" width="16" style="1" customWidth="1"/>
    <col min="4559" max="4559" width="13.453125" style="1" customWidth="1"/>
    <col min="4560" max="4560" width="13.36328125" style="1" customWidth="1"/>
    <col min="4561" max="4803" width="9.1796875" style="1"/>
    <col min="4804" max="4804" width="1.81640625" style="1" customWidth="1"/>
    <col min="4805" max="4805" width="15.453125" style="1" customWidth="1"/>
    <col min="4806" max="4809" width="15.6328125" style="1" customWidth="1"/>
    <col min="4810" max="4810" width="20.36328125" style="1" customWidth="1"/>
    <col min="4811" max="4811" width="33.453125" style="1" customWidth="1"/>
    <col min="4812" max="4812" width="26.6328125" style="1" customWidth="1"/>
    <col min="4813" max="4813" width="25" style="1" customWidth="1"/>
    <col min="4814" max="4814" width="16" style="1" customWidth="1"/>
    <col min="4815" max="4815" width="13.453125" style="1" customWidth="1"/>
    <col min="4816" max="4816" width="13.36328125" style="1" customWidth="1"/>
    <col min="4817" max="5059" width="9.1796875" style="1"/>
    <col min="5060" max="5060" width="1.81640625" style="1" customWidth="1"/>
    <col min="5061" max="5061" width="15.453125" style="1" customWidth="1"/>
    <col min="5062" max="5065" width="15.6328125" style="1" customWidth="1"/>
    <col min="5066" max="5066" width="20.36328125" style="1" customWidth="1"/>
    <col min="5067" max="5067" width="33.453125" style="1" customWidth="1"/>
    <col min="5068" max="5068" width="26.6328125" style="1" customWidth="1"/>
    <col min="5069" max="5069" width="25" style="1" customWidth="1"/>
    <col min="5070" max="5070" width="16" style="1" customWidth="1"/>
    <col min="5071" max="5071" width="13.453125" style="1" customWidth="1"/>
    <col min="5072" max="5072" width="13.36328125" style="1" customWidth="1"/>
    <col min="5073" max="5315" width="9.1796875" style="1"/>
    <col min="5316" max="5316" width="1.81640625" style="1" customWidth="1"/>
    <col min="5317" max="5317" width="15.453125" style="1" customWidth="1"/>
    <col min="5318" max="5321" width="15.6328125" style="1" customWidth="1"/>
    <col min="5322" max="5322" width="20.36328125" style="1" customWidth="1"/>
    <col min="5323" max="5323" width="33.453125" style="1" customWidth="1"/>
    <col min="5324" max="5324" width="26.6328125" style="1" customWidth="1"/>
    <col min="5325" max="5325" width="25" style="1" customWidth="1"/>
    <col min="5326" max="5326" width="16" style="1" customWidth="1"/>
    <col min="5327" max="5327" width="13.453125" style="1" customWidth="1"/>
    <col min="5328" max="5328" width="13.36328125" style="1" customWidth="1"/>
    <col min="5329" max="5571" width="9.1796875" style="1"/>
    <col min="5572" max="5572" width="1.81640625" style="1" customWidth="1"/>
    <col min="5573" max="5573" width="15.453125" style="1" customWidth="1"/>
    <col min="5574" max="5577" width="15.6328125" style="1" customWidth="1"/>
    <col min="5578" max="5578" width="20.36328125" style="1" customWidth="1"/>
    <col min="5579" max="5579" width="33.453125" style="1" customWidth="1"/>
    <col min="5580" max="5580" width="26.6328125" style="1" customWidth="1"/>
    <col min="5581" max="5581" width="25" style="1" customWidth="1"/>
    <col min="5582" max="5582" width="16" style="1" customWidth="1"/>
    <col min="5583" max="5583" width="13.453125" style="1" customWidth="1"/>
    <col min="5584" max="5584" width="13.36328125" style="1" customWidth="1"/>
    <col min="5585" max="5827" width="9.1796875" style="1"/>
    <col min="5828" max="5828" width="1.81640625" style="1" customWidth="1"/>
    <col min="5829" max="5829" width="15.453125" style="1" customWidth="1"/>
    <col min="5830" max="5833" width="15.6328125" style="1" customWidth="1"/>
    <col min="5834" max="5834" width="20.36328125" style="1" customWidth="1"/>
    <col min="5835" max="5835" width="33.453125" style="1" customWidth="1"/>
    <col min="5836" max="5836" width="26.6328125" style="1" customWidth="1"/>
    <col min="5837" max="5837" width="25" style="1" customWidth="1"/>
    <col min="5838" max="5838" width="16" style="1" customWidth="1"/>
    <col min="5839" max="5839" width="13.453125" style="1" customWidth="1"/>
    <col min="5840" max="5840" width="13.36328125" style="1" customWidth="1"/>
    <col min="5841" max="6083" width="9.1796875" style="1"/>
    <col min="6084" max="6084" width="1.81640625" style="1" customWidth="1"/>
    <col min="6085" max="6085" width="15.453125" style="1" customWidth="1"/>
    <col min="6086" max="6089" width="15.6328125" style="1" customWidth="1"/>
    <col min="6090" max="6090" width="20.36328125" style="1" customWidth="1"/>
    <col min="6091" max="6091" width="33.453125" style="1" customWidth="1"/>
    <col min="6092" max="6092" width="26.6328125" style="1" customWidth="1"/>
    <col min="6093" max="6093" width="25" style="1" customWidth="1"/>
    <col min="6094" max="6094" width="16" style="1" customWidth="1"/>
    <col min="6095" max="6095" width="13.453125" style="1" customWidth="1"/>
    <col min="6096" max="6096" width="13.36328125" style="1" customWidth="1"/>
    <col min="6097" max="6339" width="9.1796875" style="1"/>
    <col min="6340" max="6340" width="1.81640625" style="1" customWidth="1"/>
    <col min="6341" max="6341" width="15.453125" style="1" customWidth="1"/>
    <col min="6342" max="6345" width="15.6328125" style="1" customWidth="1"/>
    <col min="6346" max="6346" width="20.36328125" style="1" customWidth="1"/>
    <col min="6347" max="6347" width="33.453125" style="1" customWidth="1"/>
    <col min="6348" max="6348" width="26.6328125" style="1" customWidth="1"/>
    <col min="6349" max="6349" width="25" style="1" customWidth="1"/>
    <col min="6350" max="6350" width="16" style="1" customWidth="1"/>
    <col min="6351" max="6351" width="13.453125" style="1" customWidth="1"/>
    <col min="6352" max="6352" width="13.36328125" style="1" customWidth="1"/>
    <col min="6353" max="6595" width="9.1796875" style="1"/>
    <col min="6596" max="6596" width="1.81640625" style="1" customWidth="1"/>
    <col min="6597" max="6597" width="15.453125" style="1" customWidth="1"/>
    <col min="6598" max="6601" width="15.6328125" style="1" customWidth="1"/>
    <col min="6602" max="6602" width="20.36328125" style="1" customWidth="1"/>
    <col min="6603" max="6603" width="33.453125" style="1" customWidth="1"/>
    <col min="6604" max="6604" width="26.6328125" style="1" customWidth="1"/>
    <col min="6605" max="6605" width="25" style="1" customWidth="1"/>
    <col min="6606" max="6606" width="16" style="1" customWidth="1"/>
    <col min="6607" max="6607" width="13.453125" style="1" customWidth="1"/>
    <col min="6608" max="6608" width="13.36328125" style="1" customWidth="1"/>
    <col min="6609" max="6851" width="9.1796875" style="1"/>
    <col min="6852" max="6852" width="1.81640625" style="1" customWidth="1"/>
    <col min="6853" max="6853" width="15.453125" style="1" customWidth="1"/>
    <col min="6854" max="6857" width="15.6328125" style="1" customWidth="1"/>
    <col min="6858" max="6858" width="20.36328125" style="1" customWidth="1"/>
    <col min="6859" max="6859" width="33.453125" style="1" customWidth="1"/>
    <col min="6860" max="6860" width="26.6328125" style="1" customWidth="1"/>
    <col min="6861" max="6861" width="25" style="1" customWidth="1"/>
    <col min="6862" max="6862" width="16" style="1" customWidth="1"/>
    <col min="6863" max="6863" width="13.453125" style="1" customWidth="1"/>
    <col min="6864" max="6864" width="13.36328125" style="1" customWidth="1"/>
    <col min="6865" max="7107" width="9.1796875" style="1"/>
    <col min="7108" max="7108" width="1.81640625" style="1" customWidth="1"/>
    <col min="7109" max="7109" width="15.453125" style="1" customWidth="1"/>
    <col min="7110" max="7113" width="15.6328125" style="1" customWidth="1"/>
    <col min="7114" max="7114" width="20.36328125" style="1" customWidth="1"/>
    <col min="7115" max="7115" width="33.453125" style="1" customWidth="1"/>
    <col min="7116" max="7116" width="26.6328125" style="1" customWidth="1"/>
    <col min="7117" max="7117" width="25" style="1" customWidth="1"/>
    <col min="7118" max="7118" width="16" style="1" customWidth="1"/>
    <col min="7119" max="7119" width="13.453125" style="1" customWidth="1"/>
    <col min="7120" max="7120" width="13.36328125" style="1" customWidth="1"/>
    <col min="7121" max="7363" width="9.1796875" style="1"/>
    <col min="7364" max="7364" width="1.81640625" style="1" customWidth="1"/>
    <col min="7365" max="7365" width="15.453125" style="1" customWidth="1"/>
    <col min="7366" max="7369" width="15.6328125" style="1" customWidth="1"/>
    <col min="7370" max="7370" width="20.36328125" style="1" customWidth="1"/>
    <col min="7371" max="7371" width="33.453125" style="1" customWidth="1"/>
    <col min="7372" max="7372" width="26.6328125" style="1" customWidth="1"/>
    <col min="7373" max="7373" width="25" style="1" customWidth="1"/>
    <col min="7374" max="7374" width="16" style="1" customWidth="1"/>
    <col min="7375" max="7375" width="13.453125" style="1" customWidth="1"/>
    <col min="7376" max="7376" width="13.36328125" style="1" customWidth="1"/>
    <col min="7377" max="7619" width="9.1796875" style="1"/>
    <col min="7620" max="7620" width="1.81640625" style="1" customWidth="1"/>
    <col min="7621" max="7621" width="15.453125" style="1" customWidth="1"/>
    <col min="7622" max="7625" width="15.6328125" style="1" customWidth="1"/>
    <col min="7626" max="7626" width="20.36328125" style="1" customWidth="1"/>
    <col min="7627" max="7627" width="33.453125" style="1" customWidth="1"/>
    <col min="7628" max="7628" width="26.6328125" style="1" customWidth="1"/>
    <col min="7629" max="7629" width="25" style="1" customWidth="1"/>
    <col min="7630" max="7630" width="16" style="1" customWidth="1"/>
    <col min="7631" max="7631" width="13.453125" style="1" customWidth="1"/>
    <col min="7632" max="7632" width="13.36328125" style="1" customWidth="1"/>
    <col min="7633" max="7875" width="9.1796875" style="1"/>
    <col min="7876" max="7876" width="1.81640625" style="1" customWidth="1"/>
    <col min="7877" max="7877" width="15.453125" style="1" customWidth="1"/>
    <col min="7878" max="7881" width="15.6328125" style="1" customWidth="1"/>
    <col min="7882" max="7882" width="20.36328125" style="1" customWidth="1"/>
    <col min="7883" max="7883" width="33.453125" style="1" customWidth="1"/>
    <col min="7884" max="7884" width="26.6328125" style="1" customWidth="1"/>
    <col min="7885" max="7885" width="25" style="1" customWidth="1"/>
    <col min="7886" max="7886" width="16" style="1" customWidth="1"/>
    <col min="7887" max="7887" width="13.453125" style="1" customWidth="1"/>
    <col min="7888" max="7888" width="13.36328125" style="1" customWidth="1"/>
    <col min="7889" max="8131" width="9.1796875" style="1"/>
    <col min="8132" max="8132" width="1.81640625" style="1" customWidth="1"/>
    <col min="8133" max="8133" width="15.453125" style="1" customWidth="1"/>
    <col min="8134" max="8137" width="15.6328125" style="1" customWidth="1"/>
    <col min="8138" max="8138" width="20.36328125" style="1" customWidth="1"/>
    <col min="8139" max="8139" width="33.453125" style="1" customWidth="1"/>
    <col min="8140" max="8140" width="26.6328125" style="1" customWidth="1"/>
    <col min="8141" max="8141" width="25" style="1" customWidth="1"/>
    <col min="8142" max="8142" width="16" style="1" customWidth="1"/>
    <col min="8143" max="8143" width="13.453125" style="1" customWidth="1"/>
    <col min="8144" max="8144" width="13.36328125" style="1" customWidth="1"/>
    <col min="8145" max="8387" width="9.1796875" style="1"/>
    <col min="8388" max="8388" width="1.81640625" style="1" customWidth="1"/>
    <col min="8389" max="8389" width="15.453125" style="1" customWidth="1"/>
    <col min="8390" max="8393" width="15.6328125" style="1" customWidth="1"/>
    <col min="8394" max="8394" width="20.36328125" style="1" customWidth="1"/>
    <col min="8395" max="8395" width="33.453125" style="1" customWidth="1"/>
    <col min="8396" max="8396" width="26.6328125" style="1" customWidth="1"/>
    <col min="8397" max="8397" width="25" style="1" customWidth="1"/>
    <col min="8398" max="8398" width="16" style="1" customWidth="1"/>
    <col min="8399" max="8399" width="13.453125" style="1" customWidth="1"/>
    <col min="8400" max="8400" width="13.36328125" style="1" customWidth="1"/>
    <col min="8401" max="8643" width="9.1796875" style="1"/>
    <col min="8644" max="8644" width="1.81640625" style="1" customWidth="1"/>
    <col min="8645" max="8645" width="15.453125" style="1" customWidth="1"/>
    <col min="8646" max="8649" width="15.6328125" style="1" customWidth="1"/>
    <col min="8650" max="8650" width="20.36328125" style="1" customWidth="1"/>
    <col min="8651" max="8651" width="33.453125" style="1" customWidth="1"/>
    <col min="8652" max="8652" width="26.6328125" style="1" customWidth="1"/>
    <col min="8653" max="8653" width="25" style="1" customWidth="1"/>
    <col min="8654" max="8654" width="16" style="1" customWidth="1"/>
    <col min="8655" max="8655" width="13.453125" style="1" customWidth="1"/>
    <col min="8656" max="8656" width="13.36328125" style="1" customWidth="1"/>
    <col min="8657" max="8899" width="9.1796875" style="1"/>
    <col min="8900" max="8900" width="1.81640625" style="1" customWidth="1"/>
    <col min="8901" max="8901" width="15.453125" style="1" customWidth="1"/>
    <col min="8902" max="8905" width="15.6328125" style="1" customWidth="1"/>
    <col min="8906" max="8906" width="20.36328125" style="1" customWidth="1"/>
    <col min="8907" max="8907" width="33.453125" style="1" customWidth="1"/>
    <col min="8908" max="8908" width="26.6328125" style="1" customWidth="1"/>
    <col min="8909" max="8909" width="25" style="1" customWidth="1"/>
    <col min="8910" max="8910" width="16" style="1" customWidth="1"/>
    <col min="8911" max="8911" width="13.453125" style="1" customWidth="1"/>
    <col min="8912" max="8912" width="13.36328125" style="1" customWidth="1"/>
    <col min="8913" max="9155" width="9.1796875" style="1"/>
    <col min="9156" max="9156" width="1.81640625" style="1" customWidth="1"/>
    <col min="9157" max="9157" width="15.453125" style="1" customWidth="1"/>
    <col min="9158" max="9161" width="15.6328125" style="1" customWidth="1"/>
    <col min="9162" max="9162" width="20.36328125" style="1" customWidth="1"/>
    <col min="9163" max="9163" width="33.453125" style="1" customWidth="1"/>
    <col min="9164" max="9164" width="26.6328125" style="1" customWidth="1"/>
    <col min="9165" max="9165" width="25" style="1" customWidth="1"/>
    <col min="9166" max="9166" width="16" style="1" customWidth="1"/>
    <col min="9167" max="9167" width="13.453125" style="1" customWidth="1"/>
    <col min="9168" max="9168" width="13.36328125" style="1" customWidth="1"/>
    <col min="9169" max="9411" width="9.1796875" style="1"/>
    <col min="9412" max="9412" width="1.81640625" style="1" customWidth="1"/>
    <col min="9413" max="9413" width="15.453125" style="1" customWidth="1"/>
    <col min="9414" max="9417" width="15.6328125" style="1" customWidth="1"/>
    <col min="9418" max="9418" width="20.36328125" style="1" customWidth="1"/>
    <col min="9419" max="9419" width="33.453125" style="1" customWidth="1"/>
    <col min="9420" max="9420" width="26.6328125" style="1" customWidth="1"/>
    <col min="9421" max="9421" width="25" style="1" customWidth="1"/>
    <col min="9422" max="9422" width="16" style="1" customWidth="1"/>
    <col min="9423" max="9423" width="13.453125" style="1" customWidth="1"/>
    <col min="9424" max="9424" width="13.36328125" style="1" customWidth="1"/>
    <col min="9425" max="9667" width="9.1796875" style="1"/>
    <col min="9668" max="9668" width="1.81640625" style="1" customWidth="1"/>
    <col min="9669" max="9669" width="15.453125" style="1" customWidth="1"/>
    <col min="9670" max="9673" width="15.6328125" style="1" customWidth="1"/>
    <col min="9674" max="9674" width="20.36328125" style="1" customWidth="1"/>
    <col min="9675" max="9675" width="33.453125" style="1" customWidth="1"/>
    <col min="9676" max="9676" width="26.6328125" style="1" customWidth="1"/>
    <col min="9677" max="9677" width="25" style="1" customWidth="1"/>
    <col min="9678" max="9678" width="16" style="1" customWidth="1"/>
    <col min="9679" max="9679" width="13.453125" style="1" customWidth="1"/>
    <col min="9680" max="9680" width="13.36328125" style="1" customWidth="1"/>
    <col min="9681" max="9923" width="9.1796875" style="1"/>
    <col min="9924" max="9924" width="1.81640625" style="1" customWidth="1"/>
    <col min="9925" max="9925" width="15.453125" style="1" customWidth="1"/>
    <col min="9926" max="9929" width="15.6328125" style="1" customWidth="1"/>
    <col min="9930" max="9930" width="20.36328125" style="1" customWidth="1"/>
    <col min="9931" max="9931" width="33.453125" style="1" customWidth="1"/>
    <col min="9932" max="9932" width="26.6328125" style="1" customWidth="1"/>
    <col min="9933" max="9933" width="25" style="1" customWidth="1"/>
    <col min="9934" max="9934" width="16" style="1" customWidth="1"/>
    <col min="9935" max="9935" width="13.453125" style="1" customWidth="1"/>
    <col min="9936" max="9936" width="13.36328125" style="1" customWidth="1"/>
    <col min="9937" max="10179" width="9.1796875" style="1"/>
    <col min="10180" max="10180" width="1.81640625" style="1" customWidth="1"/>
    <col min="10181" max="10181" width="15.453125" style="1" customWidth="1"/>
    <col min="10182" max="10185" width="15.6328125" style="1" customWidth="1"/>
    <col min="10186" max="10186" width="20.36328125" style="1" customWidth="1"/>
    <col min="10187" max="10187" width="33.453125" style="1" customWidth="1"/>
    <col min="10188" max="10188" width="26.6328125" style="1" customWidth="1"/>
    <col min="10189" max="10189" width="25" style="1" customWidth="1"/>
    <col min="10190" max="10190" width="16" style="1" customWidth="1"/>
    <col min="10191" max="10191" width="13.453125" style="1" customWidth="1"/>
    <col min="10192" max="10192" width="13.36328125" style="1" customWidth="1"/>
    <col min="10193" max="10435" width="9.1796875" style="1"/>
    <col min="10436" max="10436" width="1.81640625" style="1" customWidth="1"/>
    <col min="10437" max="10437" width="15.453125" style="1" customWidth="1"/>
    <col min="10438" max="10441" width="15.6328125" style="1" customWidth="1"/>
    <col min="10442" max="10442" width="20.36328125" style="1" customWidth="1"/>
    <col min="10443" max="10443" width="33.453125" style="1" customWidth="1"/>
    <col min="10444" max="10444" width="26.6328125" style="1" customWidth="1"/>
    <col min="10445" max="10445" width="25" style="1" customWidth="1"/>
    <col min="10446" max="10446" width="16" style="1" customWidth="1"/>
    <col min="10447" max="10447" width="13.453125" style="1" customWidth="1"/>
    <col min="10448" max="10448" width="13.36328125" style="1" customWidth="1"/>
    <col min="10449" max="10691" width="9.1796875" style="1"/>
    <col min="10692" max="10692" width="1.81640625" style="1" customWidth="1"/>
    <col min="10693" max="10693" width="15.453125" style="1" customWidth="1"/>
    <col min="10694" max="10697" width="15.6328125" style="1" customWidth="1"/>
    <col min="10698" max="10698" width="20.36328125" style="1" customWidth="1"/>
    <col min="10699" max="10699" width="33.453125" style="1" customWidth="1"/>
    <col min="10700" max="10700" width="26.6328125" style="1" customWidth="1"/>
    <col min="10701" max="10701" width="25" style="1" customWidth="1"/>
    <col min="10702" max="10702" width="16" style="1" customWidth="1"/>
    <col min="10703" max="10703" width="13.453125" style="1" customWidth="1"/>
    <col min="10704" max="10704" width="13.36328125" style="1" customWidth="1"/>
    <col min="10705" max="10947" width="9.1796875" style="1"/>
    <col min="10948" max="10948" width="1.81640625" style="1" customWidth="1"/>
    <col min="10949" max="10949" width="15.453125" style="1" customWidth="1"/>
    <col min="10950" max="10953" width="15.6328125" style="1" customWidth="1"/>
    <col min="10954" max="10954" width="20.36328125" style="1" customWidth="1"/>
    <col min="10955" max="10955" width="33.453125" style="1" customWidth="1"/>
    <col min="10956" max="10956" width="26.6328125" style="1" customWidth="1"/>
    <col min="10957" max="10957" width="25" style="1" customWidth="1"/>
    <col min="10958" max="10958" width="16" style="1" customWidth="1"/>
    <col min="10959" max="10959" width="13.453125" style="1" customWidth="1"/>
    <col min="10960" max="10960" width="13.36328125" style="1" customWidth="1"/>
    <col min="10961" max="11203" width="9.1796875" style="1"/>
    <col min="11204" max="11204" width="1.81640625" style="1" customWidth="1"/>
    <col min="11205" max="11205" width="15.453125" style="1" customWidth="1"/>
    <col min="11206" max="11209" width="15.6328125" style="1" customWidth="1"/>
    <col min="11210" max="11210" width="20.36328125" style="1" customWidth="1"/>
    <col min="11211" max="11211" width="33.453125" style="1" customWidth="1"/>
    <col min="11212" max="11212" width="26.6328125" style="1" customWidth="1"/>
    <col min="11213" max="11213" width="25" style="1" customWidth="1"/>
    <col min="11214" max="11214" width="16" style="1" customWidth="1"/>
    <col min="11215" max="11215" width="13.453125" style="1" customWidth="1"/>
    <col min="11216" max="11216" width="13.36328125" style="1" customWidth="1"/>
    <col min="11217" max="11459" width="9.1796875" style="1"/>
    <col min="11460" max="11460" width="1.81640625" style="1" customWidth="1"/>
    <col min="11461" max="11461" width="15.453125" style="1" customWidth="1"/>
    <col min="11462" max="11465" width="15.6328125" style="1" customWidth="1"/>
    <col min="11466" max="11466" width="20.36328125" style="1" customWidth="1"/>
    <col min="11467" max="11467" width="33.453125" style="1" customWidth="1"/>
    <col min="11468" max="11468" width="26.6328125" style="1" customWidth="1"/>
    <col min="11469" max="11469" width="25" style="1" customWidth="1"/>
    <col min="11470" max="11470" width="16" style="1" customWidth="1"/>
    <col min="11471" max="11471" width="13.453125" style="1" customWidth="1"/>
    <col min="11472" max="11472" width="13.36328125" style="1" customWidth="1"/>
    <col min="11473" max="11715" width="9.1796875" style="1"/>
    <col min="11716" max="11716" width="1.81640625" style="1" customWidth="1"/>
    <col min="11717" max="11717" width="15.453125" style="1" customWidth="1"/>
    <col min="11718" max="11721" width="15.6328125" style="1" customWidth="1"/>
    <col min="11722" max="11722" width="20.36328125" style="1" customWidth="1"/>
    <col min="11723" max="11723" width="33.453125" style="1" customWidth="1"/>
    <col min="11724" max="11724" width="26.6328125" style="1" customWidth="1"/>
    <col min="11725" max="11725" width="25" style="1" customWidth="1"/>
    <col min="11726" max="11726" width="16" style="1" customWidth="1"/>
    <col min="11727" max="11727" width="13.453125" style="1" customWidth="1"/>
    <col min="11728" max="11728" width="13.36328125" style="1" customWidth="1"/>
    <col min="11729" max="11971" width="9.1796875" style="1"/>
    <col min="11972" max="11972" width="1.81640625" style="1" customWidth="1"/>
    <col min="11973" max="11973" width="15.453125" style="1" customWidth="1"/>
    <col min="11974" max="11977" width="15.6328125" style="1" customWidth="1"/>
    <col min="11978" max="11978" width="20.36328125" style="1" customWidth="1"/>
    <col min="11979" max="11979" width="33.453125" style="1" customWidth="1"/>
    <col min="11980" max="11980" width="26.6328125" style="1" customWidth="1"/>
    <col min="11981" max="11981" width="25" style="1" customWidth="1"/>
    <col min="11982" max="11982" width="16" style="1" customWidth="1"/>
    <col min="11983" max="11983" width="13.453125" style="1" customWidth="1"/>
    <col min="11984" max="11984" width="13.36328125" style="1" customWidth="1"/>
    <col min="11985" max="12227" width="9.1796875" style="1"/>
    <col min="12228" max="12228" width="1.81640625" style="1" customWidth="1"/>
    <col min="12229" max="12229" width="15.453125" style="1" customWidth="1"/>
    <col min="12230" max="12233" width="15.6328125" style="1" customWidth="1"/>
    <col min="12234" max="12234" width="20.36328125" style="1" customWidth="1"/>
    <col min="12235" max="12235" width="33.453125" style="1" customWidth="1"/>
    <col min="12236" max="12236" width="26.6328125" style="1" customWidth="1"/>
    <col min="12237" max="12237" width="25" style="1" customWidth="1"/>
    <col min="12238" max="12238" width="16" style="1" customWidth="1"/>
    <col min="12239" max="12239" width="13.453125" style="1" customWidth="1"/>
    <col min="12240" max="12240" width="13.36328125" style="1" customWidth="1"/>
    <col min="12241" max="12483" width="9.1796875" style="1"/>
    <col min="12484" max="12484" width="1.81640625" style="1" customWidth="1"/>
    <col min="12485" max="12485" width="15.453125" style="1" customWidth="1"/>
    <col min="12486" max="12489" width="15.6328125" style="1" customWidth="1"/>
    <col min="12490" max="12490" width="20.36328125" style="1" customWidth="1"/>
    <col min="12491" max="12491" width="33.453125" style="1" customWidth="1"/>
    <col min="12492" max="12492" width="26.6328125" style="1" customWidth="1"/>
    <col min="12493" max="12493" width="25" style="1" customWidth="1"/>
    <col min="12494" max="12494" width="16" style="1" customWidth="1"/>
    <col min="12495" max="12495" width="13.453125" style="1" customWidth="1"/>
    <col min="12496" max="12496" width="13.36328125" style="1" customWidth="1"/>
    <col min="12497" max="12739" width="9.1796875" style="1"/>
    <col min="12740" max="12740" width="1.81640625" style="1" customWidth="1"/>
    <col min="12741" max="12741" width="15.453125" style="1" customWidth="1"/>
    <col min="12742" max="12745" width="15.6328125" style="1" customWidth="1"/>
    <col min="12746" max="12746" width="20.36328125" style="1" customWidth="1"/>
    <col min="12747" max="12747" width="33.453125" style="1" customWidth="1"/>
    <col min="12748" max="12748" width="26.6328125" style="1" customWidth="1"/>
    <col min="12749" max="12749" width="25" style="1" customWidth="1"/>
    <col min="12750" max="12750" width="16" style="1" customWidth="1"/>
    <col min="12751" max="12751" width="13.453125" style="1" customWidth="1"/>
    <col min="12752" max="12752" width="13.36328125" style="1" customWidth="1"/>
    <col min="12753" max="12995" width="9.1796875" style="1"/>
    <col min="12996" max="12996" width="1.81640625" style="1" customWidth="1"/>
    <col min="12997" max="12997" width="15.453125" style="1" customWidth="1"/>
    <col min="12998" max="13001" width="15.6328125" style="1" customWidth="1"/>
    <col min="13002" max="13002" width="20.36328125" style="1" customWidth="1"/>
    <col min="13003" max="13003" width="33.453125" style="1" customWidth="1"/>
    <col min="13004" max="13004" width="26.6328125" style="1" customWidth="1"/>
    <col min="13005" max="13005" width="25" style="1" customWidth="1"/>
    <col min="13006" max="13006" width="16" style="1" customWidth="1"/>
    <col min="13007" max="13007" width="13.453125" style="1" customWidth="1"/>
    <col min="13008" max="13008" width="13.36328125" style="1" customWidth="1"/>
    <col min="13009" max="13251" width="9.1796875" style="1"/>
    <col min="13252" max="13252" width="1.81640625" style="1" customWidth="1"/>
    <col min="13253" max="13253" width="15.453125" style="1" customWidth="1"/>
    <col min="13254" max="13257" width="15.6328125" style="1" customWidth="1"/>
    <col min="13258" max="13258" width="20.36328125" style="1" customWidth="1"/>
    <col min="13259" max="13259" width="33.453125" style="1" customWidth="1"/>
    <col min="13260" max="13260" width="26.6328125" style="1" customWidth="1"/>
    <col min="13261" max="13261" width="25" style="1" customWidth="1"/>
    <col min="13262" max="13262" width="16" style="1" customWidth="1"/>
    <col min="13263" max="13263" width="13.453125" style="1" customWidth="1"/>
    <col min="13264" max="13264" width="13.36328125" style="1" customWidth="1"/>
    <col min="13265" max="13507" width="9.1796875" style="1"/>
    <col min="13508" max="13508" width="1.81640625" style="1" customWidth="1"/>
    <col min="13509" max="13509" width="15.453125" style="1" customWidth="1"/>
    <col min="13510" max="13513" width="15.6328125" style="1" customWidth="1"/>
    <col min="13514" max="13514" width="20.36328125" style="1" customWidth="1"/>
    <col min="13515" max="13515" width="33.453125" style="1" customWidth="1"/>
    <col min="13516" max="13516" width="26.6328125" style="1" customWidth="1"/>
    <col min="13517" max="13517" width="25" style="1" customWidth="1"/>
    <col min="13518" max="13518" width="16" style="1" customWidth="1"/>
    <col min="13519" max="13519" width="13.453125" style="1" customWidth="1"/>
    <col min="13520" max="13520" width="13.36328125" style="1" customWidth="1"/>
    <col min="13521" max="13763" width="9.1796875" style="1"/>
    <col min="13764" max="13764" width="1.81640625" style="1" customWidth="1"/>
    <col min="13765" max="13765" width="15.453125" style="1" customWidth="1"/>
    <col min="13766" max="13769" width="15.6328125" style="1" customWidth="1"/>
    <col min="13770" max="13770" width="20.36328125" style="1" customWidth="1"/>
    <col min="13771" max="13771" width="33.453125" style="1" customWidth="1"/>
    <col min="13772" max="13772" width="26.6328125" style="1" customWidth="1"/>
    <col min="13773" max="13773" width="25" style="1" customWidth="1"/>
    <col min="13774" max="13774" width="16" style="1" customWidth="1"/>
    <col min="13775" max="13775" width="13.453125" style="1" customWidth="1"/>
    <col min="13776" max="13776" width="13.36328125" style="1" customWidth="1"/>
    <col min="13777" max="14019" width="9.1796875" style="1"/>
    <col min="14020" max="14020" width="1.81640625" style="1" customWidth="1"/>
    <col min="14021" max="14021" width="15.453125" style="1" customWidth="1"/>
    <col min="14022" max="14025" width="15.6328125" style="1" customWidth="1"/>
    <col min="14026" max="14026" width="20.36328125" style="1" customWidth="1"/>
    <col min="14027" max="14027" width="33.453125" style="1" customWidth="1"/>
    <col min="14028" max="14028" width="26.6328125" style="1" customWidth="1"/>
    <col min="14029" max="14029" width="25" style="1" customWidth="1"/>
    <col min="14030" max="14030" width="16" style="1" customWidth="1"/>
    <col min="14031" max="14031" width="13.453125" style="1" customWidth="1"/>
    <col min="14032" max="14032" width="13.36328125" style="1" customWidth="1"/>
    <col min="14033" max="14275" width="9.1796875" style="1"/>
    <col min="14276" max="14276" width="1.81640625" style="1" customWidth="1"/>
    <col min="14277" max="14277" width="15.453125" style="1" customWidth="1"/>
    <col min="14278" max="14281" width="15.6328125" style="1" customWidth="1"/>
    <col min="14282" max="14282" width="20.36328125" style="1" customWidth="1"/>
    <col min="14283" max="14283" width="33.453125" style="1" customWidth="1"/>
    <col min="14284" max="14284" width="26.6328125" style="1" customWidth="1"/>
    <col min="14285" max="14285" width="25" style="1" customWidth="1"/>
    <col min="14286" max="14286" width="16" style="1" customWidth="1"/>
    <col min="14287" max="14287" width="13.453125" style="1" customWidth="1"/>
    <col min="14288" max="14288" width="13.36328125" style="1" customWidth="1"/>
    <col min="14289" max="14531" width="9.1796875" style="1"/>
    <col min="14532" max="14532" width="1.81640625" style="1" customWidth="1"/>
    <col min="14533" max="14533" width="15.453125" style="1" customWidth="1"/>
    <col min="14534" max="14537" width="15.6328125" style="1" customWidth="1"/>
    <col min="14538" max="14538" width="20.36328125" style="1" customWidth="1"/>
    <col min="14539" max="14539" width="33.453125" style="1" customWidth="1"/>
    <col min="14540" max="14540" width="26.6328125" style="1" customWidth="1"/>
    <col min="14541" max="14541" width="25" style="1" customWidth="1"/>
    <col min="14542" max="14542" width="16" style="1" customWidth="1"/>
    <col min="14543" max="14543" width="13.453125" style="1" customWidth="1"/>
    <col min="14544" max="14544" width="13.36328125" style="1" customWidth="1"/>
    <col min="14545" max="14787" width="9.1796875" style="1"/>
    <col min="14788" max="14788" width="1.81640625" style="1" customWidth="1"/>
    <col min="14789" max="14789" width="15.453125" style="1" customWidth="1"/>
    <col min="14790" max="14793" width="15.6328125" style="1" customWidth="1"/>
    <col min="14794" max="14794" width="20.36328125" style="1" customWidth="1"/>
    <col min="14795" max="14795" width="33.453125" style="1" customWidth="1"/>
    <col min="14796" max="14796" width="26.6328125" style="1" customWidth="1"/>
    <col min="14797" max="14797" width="25" style="1" customWidth="1"/>
    <col min="14798" max="14798" width="16" style="1" customWidth="1"/>
    <col min="14799" max="14799" width="13.453125" style="1" customWidth="1"/>
    <col min="14800" max="14800" width="13.36328125" style="1" customWidth="1"/>
    <col min="14801" max="15043" width="9.1796875" style="1"/>
    <col min="15044" max="15044" width="1.81640625" style="1" customWidth="1"/>
    <col min="15045" max="15045" width="15.453125" style="1" customWidth="1"/>
    <col min="15046" max="15049" width="15.6328125" style="1" customWidth="1"/>
    <col min="15050" max="15050" width="20.36328125" style="1" customWidth="1"/>
    <col min="15051" max="15051" width="33.453125" style="1" customWidth="1"/>
    <col min="15052" max="15052" width="26.6328125" style="1" customWidth="1"/>
    <col min="15053" max="15053" width="25" style="1" customWidth="1"/>
    <col min="15054" max="15054" width="16" style="1" customWidth="1"/>
    <col min="15055" max="15055" width="13.453125" style="1" customWidth="1"/>
    <col min="15056" max="15056" width="13.36328125" style="1" customWidth="1"/>
    <col min="15057" max="15299" width="9.1796875" style="1"/>
    <col min="15300" max="15300" width="1.81640625" style="1" customWidth="1"/>
    <col min="15301" max="15301" width="15.453125" style="1" customWidth="1"/>
    <col min="15302" max="15305" width="15.6328125" style="1" customWidth="1"/>
    <col min="15306" max="15306" width="20.36328125" style="1" customWidth="1"/>
    <col min="15307" max="15307" width="33.453125" style="1" customWidth="1"/>
    <col min="15308" max="15308" width="26.6328125" style="1" customWidth="1"/>
    <col min="15309" max="15309" width="25" style="1" customWidth="1"/>
    <col min="15310" max="15310" width="16" style="1" customWidth="1"/>
    <col min="15311" max="15311" width="13.453125" style="1" customWidth="1"/>
    <col min="15312" max="15312" width="13.36328125" style="1" customWidth="1"/>
    <col min="15313" max="15555" width="9.1796875" style="1"/>
    <col min="15556" max="15556" width="1.81640625" style="1" customWidth="1"/>
    <col min="15557" max="15557" width="15.453125" style="1" customWidth="1"/>
    <col min="15558" max="15561" width="15.6328125" style="1" customWidth="1"/>
    <col min="15562" max="15562" width="20.36328125" style="1" customWidth="1"/>
    <col min="15563" max="15563" width="33.453125" style="1" customWidth="1"/>
    <col min="15564" max="15564" width="26.6328125" style="1" customWidth="1"/>
    <col min="15565" max="15565" width="25" style="1" customWidth="1"/>
    <col min="15566" max="15566" width="16" style="1" customWidth="1"/>
    <col min="15567" max="15567" width="13.453125" style="1" customWidth="1"/>
    <col min="15568" max="15568" width="13.36328125" style="1" customWidth="1"/>
    <col min="15569" max="15811" width="9.1796875" style="1"/>
    <col min="15812" max="15812" width="1.81640625" style="1" customWidth="1"/>
    <col min="15813" max="15813" width="15.453125" style="1" customWidth="1"/>
    <col min="15814" max="15817" width="15.6328125" style="1" customWidth="1"/>
    <col min="15818" max="15818" width="20.36328125" style="1" customWidth="1"/>
    <col min="15819" max="15819" width="33.453125" style="1" customWidth="1"/>
    <col min="15820" max="15820" width="26.6328125" style="1" customWidth="1"/>
    <col min="15821" max="15821" width="25" style="1" customWidth="1"/>
    <col min="15822" max="15822" width="16" style="1" customWidth="1"/>
    <col min="15823" max="15823" width="13.453125" style="1" customWidth="1"/>
    <col min="15824" max="15824" width="13.36328125" style="1" customWidth="1"/>
    <col min="15825" max="16067" width="9.1796875" style="1"/>
    <col min="16068" max="16068" width="1.81640625" style="1" customWidth="1"/>
    <col min="16069" max="16069" width="15.453125" style="1" customWidth="1"/>
    <col min="16070" max="16073" width="15.6328125" style="1" customWidth="1"/>
    <col min="16074" max="16074" width="20.36328125" style="1" customWidth="1"/>
    <col min="16075" max="16075" width="33.453125" style="1" customWidth="1"/>
    <col min="16076" max="16076" width="26.6328125" style="1" customWidth="1"/>
    <col min="16077" max="16077" width="25" style="1" customWidth="1"/>
    <col min="16078" max="16078" width="16" style="1" customWidth="1"/>
    <col min="16079" max="16079" width="13.453125" style="1" customWidth="1"/>
    <col min="16080" max="16080" width="13.36328125" style="1" customWidth="1"/>
    <col min="16081" max="16384" width="9.1796875" style="1"/>
  </cols>
  <sheetData>
    <row r="5" spans="1:11" ht="13">
      <c r="B5" s="2"/>
      <c r="C5" s="2"/>
    </row>
    <row r="6" spans="1:11" ht="20">
      <c r="B6" s="10" t="s">
        <v>0</v>
      </c>
      <c r="C6" s="11" t="s">
        <v>329</v>
      </c>
      <c r="J6" s="3"/>
      <c r="K6" s="3"/>
    </row>
    <row r="7" spans="1:11" ht="20">
      <c r="A7" s="4"/>
      <c r="B7" s="10" t="s">
        <v>3</v>
      </c>
      <c r="C7" s="12" t="s">
        <v>8</v>
      </c>
    </row>
    <row r="8" spans="1:11" ht="20">
      <c r="B8" s="10" t="s">
        <v>4</v>
      </c>
      <c r="C8" s="12" t="s">
        <v>18</v>
      </c>
      <c r="J8" s="2"/>
      <c r="K8" s="2"/>
    </row>
    <row r="9" spans="1:11" ht="15.5">
      <c r="A9" s="19"/>
      <c r="B9" s="23"/>
      <c r="C9" s="24"/>
      <c r="D9" s="25"/>
      <c r="E9" s="25"/>
      <c r="F9" s="25"/>
      <c r="G9" s="25"/>
      <c r="H9" s="25"/>
      <c r="I9" s="25"/>
      <c r="J9" s="23"/>
      <c r="K9" s="23"/>
    </row>
    <row r="10" spans="1:11" ht="42.5" customHeight="1" thickBot="1">
      <c r="B10" s="23"/>
      <c r="C10" s="24"/>
      <c r="D10" s="25"/>
      <c r="E10" s="25"/>
      <c r="F10" s="25"/>
      <c r="G10" s="25"/>
      <c r="H10" s="25"/>
      <c r="I10" s="25"/>
      <c r="J10" s="23"/>
      <c r="K10" s="23"/>
    </row>
    <row r="11" spans="1:11" ht="36" customHeight="1">
      <c r="B11" s="78" t="s">
        <v>6</v>
      </c>
      <c r="C11" s="70" t="s">
        <v>12</v>
      </c>
      <c r="D11" s="70" t="s">
        <v>7</v>
      </c>
      <c r="E11" s="70" t="s">
        <v>5</v>
      </c>
      <c r="F11" s="70" t="s">
        <v>27</v>
      </c>
      <c r="G11" s="70" t="s">
        <v>28</v>
      </c>
      <c r="H11" s="70" t="s">
        <v>31</v>
      </c>
      <c r="I11" s="70" t="s">
        <v>32</v>
      </c>
      <c r="J11" s="75" t="s">
        <v>1</v>
      </c>
      <c r="K11" s="67" t="s">
        <v>16</v>
      </c>
    </row>
    <row r="12" spans="1:11" ht="36" customHeight="1">
      <c r="B12" s="79"/>
      <c r="C12" s="71"/>
      <c r="D12" s="71"/>
      <c r="E12" s="71"/>
      <c r="F12" s="71"/>
      <c r="G12" s="71"/>
      <c r="H12" s="71"/>
      <c r="I12" s="71"/>
      <c r="J12" s="76"/>
      <c r="K12" s="68"/>
    </row>
    <row r="13" spans="1:11" ht="36" customHeight="1" thickBot="1">
      <c r="B13" s="80"/>
      <c r="C13" s="72"/>
      <c r="D13" s="72"/>
      <c r="E13" s="72"/>
      <c r="F13" s="72"/>
      <c r="G13" s="72"/>
      <c r="H13" s="72"/>
      <c r="I13" s="72"/>
      <c r="J13" s="77"/>
      <c r="K13" s="69"/>
    </row>
    <row r="14" spans="1:11" ht="36" customHeight="1">
      <c r="B14" s="42" t="s">
        <v>13</v>
      </c>
      <c r="C14" s="43" t="s">
        <v>19</v>
      </c>
      <c r="D14" s="40" t="s">
        <v>14</v>
      </c>
      <c r="E14" s="44" t="s">
        <v>78</v>
      </c>
      <c r="F14" s="44">
        <v>31</v>
      </c>
      <c r="G14" s="44">
        <v>15</v>
      </c>
      <c r="H14" s="44">
        <f>47992*G14</f>
        <v>719880</v>
      </c>
      <c r="I14" s="45">
        <f>F14*H14</f>
        <v>22316280</v>
      </c>
      <c r="J14" s="46">
        <f>556*G14</f>
        <v>8340</v>
      </c>
      <c r="K14" s="59" t="s">
        <v>25</v>
      </c>
    </row>
    <row r="15" spans="1:11" ht="36" customHeight="1">
      <c r="B15" s="42" t="s">
        <v>15</v>
      </c>
      <c r="C15" s="43" t="s">
        <v>20</v>
      </c>
      <c r="D15" s="40" t="s">
        <v>14</v>
      </c>
      <c r="E15" s="44" t="str">
        <f>E14</f>
        <v>13.10.2025 - 13.11.2025</v>
      </c>
      <c r="F15" s="44">
        <v>31</v>
      </c>
      <c r="G15" s="44">
        <v>10</v>
      </c>
      <c r="H15" s="44">
        <f>22722*G15</f>
        <v>227220</v>
      </c>
      <c r="I15" s="45">
        <f t="shared" ref="I15:I20" si="0">F15*H15</f>
        <v>7043820</v>
      </c>
      <c r="J15" s="46">
        <v>5160</v>
      </c>
      <c r="K15" s="59" t="s">
        <v>25</v>
      </c>
    </row>
    <row r="16" spans="1:11" ht="36" customHeight="1">
      <c r="B16" s="42" t="s">
        <v>15</v>
      </c>
      <c r="C16" s="43" t="s">
        <v>21</v>
      </c>
      <c r="D16" s="40" t="s">
        <v>14</v>
      </c>
      <c r="E16" s="44" t="s">
        <v>79</v>
      </c>
      <c r="F16" s="44">
        <v>31</v>
      </c>
      <c r="G16" s="44">
        <v>4</v>
      </c>
      <c r="H16" s="44">
        <f>2200*G16</f>
        <v>8800</v>
      </c>
      <c r="I16" s="45">
        <f t="shared" si="0"/>
        <v>272800</v>
      </c>
      <c r="J16" s="46">
        <v>1545</v>
      </c>
      <c r="K16" s="59" t="s">
        <v>25</v>
      </c>
    </row>
    <row r="17" spans="1:11" ht="36" customHeight="1">
      <c r="B17" s="42" t="s">
        <v>15</v>
      </c>
      <c r="C17" s="43" t="s">
        <v>17</v>
      </c>
      <c r="D17" s="40" t="s">
        <v>14</v>
      </c>
      <c r="E17" s="44" t="s">
        <v>79</v>
      </c>
      <c r="F17" s="44">
        <v>31</v>
      </c>
      <c r="G17" s="44">
        <v>4</v>
      </c>
      <c r="H17" s="44">
        <f>15573*G17</f>
        <v>62292</v>
      </c>
      <c r="I17" s="45">
        <f t="shared" si="0"/>
        <v>1931052</v>
      </c>
      <c r="J17" s="46">
        <v>1545</v>
      </c>
      <c r="K17" s="59" t="s">
        <v>25</v>
      </c>
    </row>
    <row r="18" spans="1:11" ht="36" customHeight="1">
      <c r="B18" s="42" t="s">
        <v>15</v>
      </c>
      <c r="C18" s="43" t="s">
        <v>22</v>
      </c>
      <c r="D18" s="40" t="s">
        <v>14</v>
      </c>
      <c r="E18" s="44" t="s">
        <v>79</v>
      </c>
      <c r="F18" s="44">
        <v>31</v>
      </c>
      <c r="G18" s="44">
        <v>4</v>
      </c>
      <c r="H18" s="44">
        <f>1650*G18</f>
        <v>6600</v>
      </c>
      <c r="I18" s="45">
        <f t="shared" si="0"/>
        <v>204600</v>
      </c>
      <c r="J18" s="46">
        <v>1545</v>
      </c>
      <c r="K18" s="59" t="s">
        <v>26</v>
      </c>
    </row>
    <row r="19" spans="1:11" ht="36" customHeight="1">
      <c r="B19" s="42" t="s">
        <v>15</v>
      </c>
      <c r="C19" s="43" t="s">
        <v>23</v>
      </c>
      <c r="D19" s="40" t="s">
        <v>14</v>
      </c>
      <c r="E19" s="44" t="s">
        <v>79</v>
      </c>
      <c r="F19" s="44">
        <v>31</v>
      </c>
      <c r="G19" s="44">
        <v>4</v>
      </c>
      <c r="H19" s="44">
        <f>1800*G19</f>
        <v>7200</v>
      </c>
      <c r="I19" s="45">
        <f t="shared" si="0"/>
        <v>223200</v>
      </c>
      <c r="J19" s="46">
        <v>1545</v>
      </c>
      <c r="K19" s="59" t="s">
        <v>26</v>
      </c>
    </row>
    <row r="20" spans="1:11" ht="36" customHeight="1">
      <c r="B20" s="42" t="s">
        <v>15</v>
      </c>
      <c r="C20" s="43" t="s">
        <v>24</v>
      </c>
      <c r="D20" s="40" t="s">
        <v>14</v>
      </c>
      <c r="E20" s="44" t="s">
        <v>79</v>
      </c>
      <c r="F20" s="44">
        <v>31</v>
      </c>
      <c r="G20" s="44">
        <v>4</v>
      </c>
      <c r="H20" s="44">
        <f>26126*G20</f>
        <v>104504</v>
      </c>
      <c r="I20" s="45">
        <f t="shared" si="0"/>
        <v>3239624</v>
      </c>
      <c r="J20" s="46">
        <v>1545</v>
      </c>
      <c r="K20" s="59" t="s">
        <v>26</v>
      </c>
    </row>
    <row r="21" spans="1:11" ht="36" customHeight="1">
      <c r="B21" s="42" t="s">
        <v>29</v>
      </c>
      <c r="C21" s="43"/>
      <c r="D21" s="40"/>
      <c r="E21" s="44"/>
      <c r="F21" s="44"/>
      <c r="G21" s="44"/>
      <c r="H21" s="44"/>
      <c r="I21" s="45"/>
      <c r="J21" s="46">
        <v>1198</v>
      </c>
      <c r="K21" s="59"/>
    </row>
    <row r="22" spans="1:11" ht="36" customHeight="1">
      <c r="B22" s="73" t="s">
        <v>30</v>
      </c>
      <c r="C22" s="74"/>
      <c r="D22" s="40"/>
      <c r="E22" s="44"/>
      <c r="F22" s="44"/>
      <c r="G22" s="44"/>
      <c r="H22" s="44"/>
      <c r="I22" s="45"/>
      <c r="J22" s="46">
        <v>392</v>
      </c>
      <c r="K22" s="59"/>
    </row>
    <row r="23" spans="1:11" ht="11" customHeight="1" thickBot="1">
      <c r="B23" s="26"/>
      <c r="C23" s="27"/>
      <c r="D23" s="28"/>
      <c r="E23" s="29"/>
      <c r="F23" s="29"/>
      <c r="G23" s="29"/>
      <c r="H23" s="29"/>
      <c r="I23" s="29"/>
      <c r="J23" s="30"/>
      <c r="K23" s="60"/>
    </row>
    <row r="24" spans="1:11" ht="36" customHeight="1" thickBot="1">
      <c r="B24" s="16"/>
      <c r="C24" s="14"/>
      <c r="D24" s="17"/>
      <c r="E24" s="13"/>
      <c r="F24" s="13"/>
      <c r="G24" s="13"/>
      <c r="H24" s="15">
        <f>SUM(H14:H23)</f>
        <v>1136496</v>
      </c>
      <c r="I24" s="15">
        <f>SUM(I14:I23)</f>
        <v>35231376</v>
      </c>
      <c r="J24" s="20"/>
      <c r="K24" s="20"/>
    </row>
    <row r="25" spans="1:11" ht="25" customHeight="1" thickBot="1">
      <c r="B25" s="16"/>
      <c r="C25" s="5"/>
      <c r="D25" s="5"/>
      <c r="E25" s="5"/>
      <c r="F25" s="5"/>
      <c r="G25" s="5"/>
      <c r="H25" s="5"/>
      <c r="I25" s="5"/>
      <c r="J25" s="21"/>
      <c r="K25" s="21"/>
    </row>
    <row r="26" spans="1:11" ht="27" customHeight="1">
      <c r="A26" s="6"/>
      <c r="B26" s="54"/>
      <c r="C26" s="48"/>
      <c r="D26" s="48"/>
      <c r="E26" s="37"/>
      <c r="F26" s="37"/>
      <c r="G26" s="37"/>
      <c r="H26" s="37"/>
      <c r="I26" s="8" t="s">
        <v>2</v>
      </c>
      <c r="J26" s="22">
        <f>SUM(J14:J23)</f>
        <v>22815</v>
      </c>
      <c r="K26" s="41"/>
    </row>
    <row r="27" spans="1:11" ht="27" customHeight="1">
      <c r="A27" s="7"/>
      <c r="B27" s="47"/>
      <c r="C27" s="49"/>
      <c r="D27" s="50"/>
      <c r="E27" s="38"/>
      <c r="F27" s="38"/>
      <c r="G27" s="38"/>
      <c r="H27" s="38"/>
      <c r="I27" s="31" t="s">
        <v>11</v>
      </c>
      <c r="J27" s="32">
        <v>160</v>
      </c>
      <c r="K27" s="41"/>
    </row>
    <row r="28" spans="1:11" ht="27" customHeight="1" thickBot="1">
      <c r="A28" s="7"/>
      <c r="B28" s="47"/>
      <c r="C28" s="49"/>
      <c r="D28" s="50"/>
      <c r="E28" s="39"/>
      <c r="F28" s="39"/>
      <c r="G28" s="39"/>
      <c r="H28" s="39"/>
      <c r="I28" s="33" t="s">
        <v>9</v>
      </c>
      <c r="J28" s="34">
        <f>J26+J27</f>
        <v>22975</v>
      </c>
      <c r="K28" s="41"/>
    </row>
    <row r="29" spans="1:11" ht="27" customHeight="1">
      <c r="B29" s="47"/>
      <c r="C29" s="49"/>
      <c r="D29" s="50"/>
      <c r="E29" s="35"/>
      <c r="F29" s="35"/>
      <c r="G29" s="35"/>
      <c r="H29" s="35"/>
      <c r="I29" s="36" t="s">
        <v>10</v>
      </c>
    </row>
    <row r="30" spans="1:11" ht="27" customHeight="1">
      <c r="B30" s="47"/>
      <c r="C30" s="51"/>
      <c r="D30" s="52"/>
      <c r="E30" s="35"/>
      <c r="F30" s="35"/>
      <c r="G30" s="35"/>
      <c r="H30" s="35"/>
      <c r="I30" s="18"/>
      <c r="J30" s="9"/>
      <c r="K30" s="9"/>
    </row>
    <row r="31" spans="1:11" ht="27" customHeight="1">
      <c r="B31"/>
      <c r="C31"/>
      <c r="D31"/>
    </row>
    <row r="32" spans="1:11" ht="27" customHeight="1">
      <c r="B32" s="53"/>
      <c r="C32"/>
      <c r="D32"/>
    </row>
    <row r="33" spans="2:4" ht="27" customHeight="1">
      <c r="B33" s="53"/>
      <c r="C33"/>
      <c r="D33"/>
    </row>
    <row r="34" spans="2:4" ht="27" customHeight="1">
      <c r="B34" s="53"/>
      <c r="C34"/>
      <c r="D34"/>
    </row>
    <row r="35" spans="2:4" ht="27" customHeight="1">
      <c r="B35"/>
      <c r="C35"/>
      <c r="D35"/>
    </row>
    <row r="36" spans="2:4" ht="27" customHeight="1"/>
  </sheetData>
  <mergeCells count="11">
    <mergeCell ref="K11:K13"/>
    <mergeCell ref="F11:F13"/>
    <mergeCell ref="G11:G13"/>
    <mergeCell ref="B22:C22"/>
    <mergeCell ref="H11:H13"/>
    <mergeCell ref="J11:J13"/>
    <mergeCell ref="B11:B13"/>
    <mergeCell ref="C11:C13"/>
    <mergeCell ref="D11:D13"/>
    <mergeCell ref="E11:E13"/>
    <mergeCell ref="I11:I13"/>
  </mergeCells>
  <phoneticPr fontId="34" type="noConversion"/>
  <pageMargins left="0.75" right="0.75" top="1" bottom="1" header="0.5" footer="0.5"/>
  <pageSetup paperSize="9" scale="4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42881-57FE-3A43-A4A4-C5BCB8B31B22}">
  <dimension ref="B1:G185"/>
  <sheetViews>
    <sheetView topLeftCell="A2" workbookViewId="0">
      <selection activeCell="C158" sqref="C158"/>
    </sheetView>
  </sheetViews>
  <sheetFormatPr defaultColWidth="10.81640625" defaultRowHeight="17.5"/>
  <cols>
    <col min="1" max="1" width="5.1796875" style="55" customWidth="1"/>
    <col min="2" max="2" width="17.81640625" style="55" bestFit="1" customWidth="1"/>
    <col min="3" max="4" width="62" style="55" bestFit="1" customWidth="1"/>
    <col min="5" max="5" width="3" style="55" customWidth="1"/>
    <col min="6" max="6" width="28" style="55" bestFit="1" customWidth="1"/>
    <col min="7" max="7" width="32.1796875" style="55" bestFit="1" customWidth="1"/>
    <col min="8" max="16384" width="10.81640625" style="55"/>
  </cols>
  <sheetData>
    <row r="1" spans="2:6">
      <c r="B1" s="81" t="s">
        <v>38</v>
      </c>
      <c r="C1" s="81"/>
      <c r="D1" s="81"/>
    </row>
    <row r="2" spans="2:6">
      <c r="B2" s="81"/>
      <c r="C2" s="81"/>
      <c r="D2" s="81"/>
    </row>
    <row r="3" spans="2:6">
      <c r="B3" s="63" t="s">
        <v>80</v>
      </c>
      <c r="C3" s="62"/>
      <c r="D3" s="62"/>
    </row>
    <row r="5" spans="2:6" ht="20">
      <c r="B5" s="57" t="s">
        <v>21</v>
      </c>
      <c r="C5" s="58" t="s">
        <v>33</v>
      </c>
      <c r="D5" s="58" t="s">
        <v>34</v>
      </c>
    </row>
    <row r="6" spans="2:6">
      <c r="B6" s="56">
        <v>1</v>
      </c>
      <c r="C6" s="56" t="s">
        <v>35</v>
      </c>
      <c r="D6" s="56" t="s">
        <v>41</v>
      </c>
      <c r="F6" s="55" t="s">
        <v>46</v>
      </c>
    </row>
    <row r="7" spans="2:6">
      <c r="B7" s="56">
        <v>2</v>
      </c>
      <c r="C7" s="56" t="s">
        <v>37</v>
      </c>
      <c r="D7" s="56" t="s">
        <v>40</v>
      </c>
      <c r="F7" s="55" t="s">
        <v>46</v>
      </c>
    </row>
    <row r="8" spans="2:6">
      <c r="B8" s="56">
        <v>3</v>
      </c>
      <c r="C8" s="56" t="s">
        <v>36</v>
      </c>
      <c r="D8" s="56" t="s">
        <v>43</v>
      </c>
      <c r="F8" s="55" t="s">
        <v>46</v>
      </c>
    </row>
    <row r="9" spans="2:6">
      <c r="B9" s="56">
        <v>4</v>
      </c>
      <c r="C9" s="56" t="s">
        <v>39</v>
      </c>
      <c r="D9" s="56" t="s">
        <v>42</v>
      </c>
      <c r="F9" s="55" t="s">
        <v>46</v>
      </c>
    </row>
    <row r="11" spans="2:6" ht="20">
      <c r="B11" s="57" t="s">
        <v>17</v>
      </c>
      <c r="C11" s="58" t="s">
        <v>33</v>
      </c>
      <c r="D11" s="58" t="s">
        <v>34</v>
      </c>
    </row>
    <row r="12" spans="2:6">
      <c r="B12" s="56">
        <v>1</v>
      </c>
      <c r="C12" s="56" t="s">
        <v>44</v>
      </c>
      <c r="D12" s="56" t="s">
        <v>45</v>
      </c>
      <c r="F12" s="55" t="s">
        <v>46</v>
      </c>
    </row>
    <row r="13" spans="2:6">
      <c r="B13" s="56">
        <v>2</v>
      </c>
      <c r="C13" s="56" t="s">
        <v>48</v>
      </c>
      <c r="D13" s="56" t="s">
        <v>47</v>
      </c>
      <c r="F13" s="55" t="s">
        <v>46</v>
      </c>
    </row>
    <row r="14" spans="2:6">
      <c r="B14" s="56">
        <v>3</v>
      </c>
      <c r="C14" s="56" t="s">
        <v>49</v>
      </c>
      <c r="D14" s="56" t="s">
        <v>50</v>
      </c>
      <c r="F14" s="55" t="s">
        <v>46</v>
      </c>
    </row>
    <row r="15" spans="2:6">
      <c r="B15" s="56">
        <v>4</v>
      </c>
      <c r="C15" s="56" t="s">
        <v>51</v>
      </c>
      <c r="D15" s="56" t="s">
        <v>52</v>
      </c>
      <c r="F15" s="55" t="s">
        <v>46</v>
      </c>
    </row>
    <row r="16" spans="2:6">
      <c r="B16" s="56"/>
      <c r="C16" s="56"/>
      <c r="D16" s="56" t="s">
        <v>53</v>
      </c>
      <c r="F16" s="55" t="s">
        <v>46</v>
      </c>
    </row>
    <row r="17" spans="2:6">
      <c r="B17" s="56"/>
      <c r="C17" s="56"/>
      <c r="D17" s="56" t="s">
        <v>54</v>
      </c>
      <c r="F17" s="55" t="s">
        <v>46</v>
      </c>
    </row>
    <row r="18" spans="2:6">
      <c r="B18" s="56"/>
      <c r="C18" s="56"/>
      <c r="D18" s="56" t="s">
        <v>55</v>
      </c>
      <c r="F18" s="55" t="s">
        <v>46</v>
      </c>
    </row>
    <row r="20" spans="2:6" ht="20">
      <c r="B20" s="57" t="s">
        <v>22</v>
      </c>
      <c r="C20" s="58" t="s">
        <v>33</v>
      </c>
      <c r="D20" s="58" t="s">
        <v>34</v>
      </c>
    </row>
    <row r="21" spans="2:6">
      <c r="B21" s="56">
        <v>1</v>
      </c>
      <c r="C21" s="56" t="s">
        <v>56</v>
      </c>
      <c r="D21" s="56" t="s">
        <v>57</v>
      </c>
      <c r="F21" s="55" t="s">
        <v>46</v>
      </c>
    </row>
    <row r="22" spans="2:6">
      <c r="B22" s="56">
        <v>2</v>
      </c>
      <c r="C22" s="56" t="s">
        <v>58</v>
      </c>
      <c r="D22" s="56" t="s">
        <v>59</v>
      </c>
      <c r="F22" s="55" t="s">
        <v>46</v>
      </c>
    </row>
    <row r="23" spans="2:6">
      <c r="B23" s="56">
        <v>3</v>
      </c>
      <c r="C23" s="56" t="s">
        <v>63</v>
      </c>
      <c r="D23" s="56" t="s">
        <v>61</v>
      </c>
      <c r="F23" s="55" t="s">
        <v>46</v>
      </c>
    </row>
    <row r="24" spans="2:6">
      <c r="B24" s="56">
        <v>4</v>
      </c>
      <c r="C24" s="56" t="s">
        <v>62</v>
      </c>
      <c r="D24" s="56" t="s">
        <v>60</v>
      </c>
      <c r="F24" s="55" t="s">
        <v>46</v>
      </c>
    </row>
    <row r="26" spans="2:6" ht="20">
      <c r="B26" s="57" t="s">
        <v>23</v>
      </c>
      <c r="C26" s="58" t="s">
        <v>33</v>
      </c>
      <c r="D26" s="58" t="s">
        <v>34</v>
      </c>
    </row>
    <row r="27" spans="2:6">
      <c r="B27" s="56">
        <v>1</v>
      </c>
      <c r="C27" s="56" t="s">
        <v>64</v>
      </c>
      <c r="D27" s="56" t="s">
        <v>68</v>
      </c>
      <c r="F27" s="55" t="s">
        <v>46</v>
      </c>
    </row>
    <row r="28" spans="2:6">
      <c r="B28" s="56">
        <v>2</v>
      </c>
      <c r="C28" s="56" t="s">
        <v>65</v>
      </c>
      <c r="D28" s="56"/>
      <c r="F28" s="55" t="s">
        <v>46</v>
      </c>
    </row>
    <row r="29" spans="2:6">
      <c r="B29" s="56">
        <v>3</v>
      </c>
      <c r="C29" s="56" t="s">
        <v>66</v>
      </c>
      <c r="D29" s="56"/>
      <c r="F29" s="55" t="s">
        <v>46</v>
      </c>
    </row>
    <row r="30" spans="2:6">
      <c r="B30" s="56">
        <v>4</v>
      </c>
      <c r="C30" s="56" t="s">
        <v>67</v>
      </c>
      <c r="D30" s="56"/>
      <c r="F30" s="55" t="s">
        <v>46</v>
      </c>
    </row>
    <row r="32" spans="2:6" ht="20">
      <c r="B32" s="57" t="s">
        <v>24</v>
      </c>
      <c r="C32" s="58" t="s">
        <v>33</v>
      </c>
      <c r="D32" s="58" t="s">
        <v>34</v>
      </c>
    </row>
    <row r="33" spans="2:7">
      <c r="B33" s="56">
        <v>1</v>
      </c>
      <c r="C33" s="56" t="s">
        <v>69</v>
      </c>
      <c r="D33" s="56" t="s">
        <v>71</v>
      </c>
      <c r="F33" s="55" t="s">
        <v>46</v>
      </c>
    </row>
    <row r="34" spans="2:7">
      <c r="B34" s="56">
        <v>2</v>
      </c>
      <c r="C34" s="56" t="s">
        <v>70</v>
      </c>
      <c r="D34" s="56" t="s">
        <v>72</v>
      </c>
      <c r="F34" s="55" t="s">
        <v>46</v>
      </c>
    </row>
    <row r="35" spans="2:7">
      <c r="B35" s="56">
        <v>3</v>
      </c>
      <c r="C35" s="56" t="s">
        <v>73</v>
      </c>
      <c r="D35" s="56" t="s">
        <v>75</v>
      </c>
      <c r="F35" s="55" t="s">
        <v>46</v>
      </c>
    </row>
    <row r="36" spans="2:7">
      <c r="B36" s="56">
        <v>4</v>
      </c>
      <c r="C36" s="56" t="s">
        <v>76</v>
      </c>
      <c r="D36" s="56" t="s">
        <v>74</v>
      </c>
      <c r="F36" s="55" t="s">
        <v>46</v>
      </c>
    </row>
    <row r="38" spans="2:7" ht="20">
      <c r="B38" s="57" t="s">
        <v>20</v>
      </c>
      <c r="C38" s="58" t="s">
        <v>33</v>
      </c>
      <c r="D38" s="58" t="s">
        <v>34</v>
      </c>
      <c r="F38" s="58" t="s">
        <v>33</v>
      </c>
      <c r="G38" s="58" t="s">
        <v>34</v>
      </c>
    </row>
    <row r="39" spans="2:7">
      <c r="B39" s="56">
        <v>1</v>
      </c>
      <c r="C39" s="66" t="s">
        <v>307</v>
      </c>
      <c r="D39" s="64" t="s">
        <v>81</v>
      </c>
      <c r="F39" s="65" t="s">
        <v>100</v>
      </c>
      <c r="G39" s="65" t="s">
        <v>87</v>
      </c>
    </row>
    <row r="40" spans="2:7">
      <c r="B40" s="56">
        <v>2</v>
      </c>
      <c r="C40" s="66" t="s">
        <v>308</v>
      </c>
      <c r="D40" s="64" t="s">
        <v>82</v>
      </c>
      <c r="F40" s="65" t="s">
        <v>302</v>
      </c>
      <c r="G40" s="65" t="s">
        <v>88</v>
      </c>
    </row>
    <row r="41" spans="2:7">
      <c r="B41" s="56">
        <v>3</v>
      </c>
      <c r="C41" s="66" t="s">
        <v>309</v>
      </c>
      <c r="D41" s="64" t="s">
        <v>106</v>
      </c>
      <c r="F41" s="65" t="s">
        <v>303</v>
      </c>
      <c r="G41" s="65" t="s">
        <v>102</v>
      </c>
    </row>
    <row r="42" spans="2:7">
      <c r="B42" s="56">
        <v>4</v>
      </c>
      <c r="C42" s="66" t="s">
        <v>310</v>
      </c>
      <c r="D42" s="64" t="s">
        <v>84</v>
      </c>
      <c r="F42" s="65" t="s">
        <v>304</v>
      </c>
      <c r="G42" s="65" t="s">
        <v>90</v>
      </c>
    </row>
    <row r="43" spans="2:7">
      <c r="B43" s="56">
        <v>5</v>
      </c>
      <c r="C43" s="66" t="s">
        <v>311</v>
      </c>
      <c r="D43" s="64" t="s">
        <v>85</v>
      </c>
      <c r="F43" s="65" t="s">
        <v>95</v>
      </c>
      <c r="G43" s="65" t="s">
        <v>91</v>
      </c>
    </row>
    <row r="44" spans="2:7">
      <c r="B44" s="56">
        <v>6</v>
      </c>
      <c r="C44" s="66" t="s">
        <v>312</v>
      </c>
      <c r="D44" s="64" t="s">
        <v>81</v>
      </c>
      <c r="F44" s="65" t="s">
        <v>305</v>
      </c>
      <c r="G44" s="65" t="s">
        <v>92</v>
      </c>
    </row>
    <row r="45" spans="2:7">
      <c r="B45" s="56">
        <v>7</v>
      </c>
      <c r="C45" s="66" t="s">
        <v>313</v>
      </c>
      <c r="D45" s="64" t="s">
        <v>86</v>
      </c>
      <c r="F45" s="65" t="s">
        <v>96</v>
      </c>
      <c r="G45" s="65" t="s">
        <v>93</v>
      </c>
    </row>
    <row r="46" spans="2:7">
      <c r="B46" s="56">
        <v>8</v>
      </c>
      <c r="C46" s="66" t="s">
        <v>314</v>
      </c>
      <c r="D46" s="64" t="s">
        <v>84</v>
      </c>
      <c r="F46" s="65" t="s">
        <v>306</v>
      </c>
      <c r="G46" s="65" t="s">
        <v>101</v>
      </c>
    </row>
    <row r="47" spans="2:7">
      <c r="B47" s="56">
        <v>9</v>
      </c>
      <c r="C47" s="66" t="s">
        <v>315</v>
      </c>
      <c r="D47" s="64" t="s">
        <v>84</v>
      </c>
      <c r="F47" s="65" t="s">
        <v>89</v>
      </c>
      <c r="G47" s="65" t="s">
        <v>94</v>
      </c>
    </row>
    <row r="48" spans="2:7">
      <c r="B48" s="56">
        <v>10</v>
      </c>
      <c r="C48" s="66" t="s">
        <v>316</v>
      </c>
      <c r="D48" s="64" t="s">
        <v>82</v>
      </c>
      <c r="F48" s="65" t="s">
        <v>103</v>
      </c>
      <c r="G48" s="65" t="s">
        <v>95</v>
      </c>
    </row>
    <row r="49" spans="2:7">
      <c r="B49" s="56">
        <v>11</v>
      </c>
      <c r="C49" s="64"/>
      <c r="D49" s="64" t="s">
        <v>105</v>
      </c>
      <c r="F49" s="65"/>
      <c r="G49" s="65" t="s">
        <v>99</v>
      </c>
    </row>
    <row r="50" spans="2:7">
      <c r="B50" s="56">
        <v>12</v>
      </c>
      <c r="C50" s="64"/>
      <c r="D50" s="64" t="s">
        <v>83</v>
      </c>
      <c r="F50" s="65"/>
      <c r="G50" s="65" t="s">
        <v>97</v>
      </c>
    </row>
    <row r="51" spans="2:7">
      <c r="B51" s="56">
        <v>13</v>
      </c>
      <c r="C51" s="64"/>
      <c r="D51" s="64" t="s">
        <v>104</v>
      </c>
      <c r="F51" s="65"/>
      <c r="G51" s="65" t="s">
        <v>96</v>
      </c>
    </row>
    <row r="52" spans="2:7">
      <c r="B52" s="56">
        <v>14</v>
      </c>
      <c r="C52" s="64"/>
      <c r="D52" s="64" t="s">
        <v>83</v>
      </c>
      <c r="F52" s="65"/>
      <c r="G52" s="65" t="s">
        <v>97</v>
      </c>
    </row>
    <row r="53" spans="2:7">
      <c r="B53" s="56">
        <v>15</v>
      </c>
      <c r="C53" s="64"/>
      <c r="D53" s="64" t="s">
        <v>105</v>
      </c>
      <c r="F53" s="65"/>
      <c r="G53" s="65" t="s">
        <v>98</v>
      </c>
    </row>
    <row r="55" spans="2:7" ht="20">
      <c r="B55" s="57" t="s">
        <v>19</v>
      </c>
      <c r="C55" s="58" t="s">
        <v>33</v>
      </c>
      <c r="D55" s="58" t="s">
        <v>34</v>
      </c>
      <c r="F55" s="58" t="s">
        <v>33</v>
      </c>
      <c r="G55" s="58" t="s">
        <v>34</v>
      </c>
    </row>
    <row r="56" spans="2:7">
      <c r="B56" s="56">
        <v>1</v>
      </c>
      <c r="C56" s="64" t="s">
        <v>170</v>
      </c>
      <c r="D56" s="64" t="s">
        <v>121</v>
      </c>
      <c r="F56" s="65" t="s">
        <v>273</v>
      </c>
      <c r="G56" s="65" t="s">
        <v>194</v>
      </c>
    </row>
    <row r="57" spans="2:7">
      <c r="B57" s="56">
        <v>2</v>
      </c>
      <c r="C57" s="66" t="s">
        <v>317</v>
      </c>
      <c r="D57" s="64" t="s">
        <v>122</v>
      </c>
      <c r="F57" s="65" t="s">
        <v>290</v>
      </c>
      <c r="G57" s="65" t="s">
        <v>195</v>
      </c>
    </row>
    <row r="58" spans="2:7">
      <c r="B58" s="56">
        <v>3</v>
      </c>
      <c r="C58" s="66" t="s">
        <v>318</v>
      </c>
      <c r="D58" s="64" t="s">
        <v>123</v>
      </c>
      <c r="F58" s="65" t="s">
        <v>291</v>
      </c>
      <c r="G58" s="65" t="s">
        <v>196</v>
      </c>
    </row>
    <row r="59" spans="2:7">
      <c r="B59" s="56">
        <v>4</v>
      </c>
      <c r="C59" s="66" t="s">
        <v>319</v>
      </c>
      <c r="D59" s="64" t="s">
        <v>124</v>
      </c>
      <c r="F59" s="65" t="s">
        <v>292</v>
      </c>
      <c r="G59" s="65" t="s">
        <v>197</v>
      </c>
    </row>
    <row r="60" spans="2:7">
      <c r="B60" s="56">
        <v>5</v>
      </c>
      <c r="C60" s="66" t="s">
        <v>320</v>
      </c>
      <c r="D60" s="64" t="s">
        <v>124</v>
      </c>
      <c r="F60" s="65" t="s">
        <v>293</v>
      </c>
      <c r="G60" s="65" t="s">
        <v>198</v>
      </c>
    </row>
    <row r="61" spans="2:7">
      <c r="B61" s="56">
        <v>6</v>
      </c>
      <c r="C61" s="64" t="s">
        <v>140</v>
      </c>
      <c r="D61" s="66" t="s">
        <v>125</v>
      </c>
      <c r="F61" s="65" t="s">
        <v>224</v>
      </c>
      <c r="G61" s="65" t="s">
        <v>199</v>
      </c>
    </row>
    <row r="62" spans="2:7">
      <c r="B62" s="56">
        <v>7</v>
      </c>
      <c r="C62" s="66" t="s">
        <v>321</v>
      </c>
      <c r="D62" s="64" t="s">
        <v>125</v>
      </c>
      <c r="F62" s="65" t="s">
        <v>250</v>
      </c>
      <c r="G62" s="65" t="s">
        <v>200</v>
      </c>
    </row>
    <row r="63" spans="2:7">
      <c r="B63" s="56">
        <v>8</v>
      </c>
      <c r="C63" s="66" t="s">
        <v>322</v>
      </c>
      <c r="D63" s="64" t="s">
        <v>126</v>
      </c>
      <c r="F63" s="65" t="s">
        <v>294</v>
      </c>
      <c r="G63" s="65" t="s">
        <v>201</v>
      </c>
    </row>
    <row r="64" spans="2:7">
      <c r="B64" s="56">
        <v>9</v>
      </c>
      <c r="C64" s="66" t="s">
        <v>323</v>
      </c>
      <c r="D64" s="64" t="s">
        <v>127</v>
      </c>
      <c r="F64" s="65" t="s">
        <v>295</v>
      </c>
      <c r="G64" s="65" t="s">
        <v>202</v>
      </c>
    </row>
    <row r="65" spans="2:7">
      <c r="B65" s="56">
        <v>10</v>
      </c>
      <c r="C65" s="66" t="s">
        <v>324</v>
      </c>
      <c r="D65" s="64" t="s">
        <v>128</v>
      </c>
      <c r="F65" s="65" t="s">
        <v>296</v>
      </c>
      <c r="G65" s="65" t="s">
        <v>203</v>
      </c>
    </row>
    <row r="66" spans="2:7">
      <c r="B66" s="56">
        <v>11</v>
      </c>
      <c r="C66" s="66" t="s">
        <v>325</v>
      </c>
      <c r="D66" s="64" t="s">
        <v>129</v>
      </c>
      <c r="F66" s="65" t="s">
        <v>297</v>
      </c>
      <c r="G66" s="65" t="s">
        <v>204</v>
      </c>
    </row>
    <row r="67" spans="2:7">
      <c r="B67" s="56">
        <v>12</v>
      </c>
      <c r="C67" s="66" t="s">
        <v>326</v>
      </c>
      <c r="D67" s="64" t="s">
        <v>119</v>
      </c>
      <c r="F67" s="65" t="s">
        <v>298</v>
      </c>
      <c r="G67" s="65" t="s">
        <v>205</v>
      </c>
    </row>
    <row r="68" spans="2:7">
      <c r="B68" s="56">
        <v>13</v>
      </c>
      <c r="C68" s="66" t="s">
        <v>327</v>
      </c>
      <c r="D68" s="64" t="s">
        <v>114</v>
      </c>
      <c r="F68" s="65" t="s">
        <v>299</v>
      </c>
      <c r="G68" s="65" t="s">
        <v>206</v>
      </c>
    </row>
    <row r="69" spans="2:7">
      <c r="B69" s="56">
        <v>14</v>
      </c>
      <c r="C69" s="66" t="s">
        <v>328</v>
      </c>
      <c r="D69" s="64" t="s">
        <v>130</v>
      </c>
      <c r="F69" s="65" t="s">
        <v>300</v>
      </c>
      <c r="G69" s="65" t="s">
        <v>207</v>
      </c>
    </row>
    <row r="70" spans="2:7">
      <c r="B70" s="56">
        <v>15</v>
      </c>
      <c r="C70" s="66" t="s">
        <v>323</v>
      </c>
      <c r="D70" s="64" t="s">
        <v>130</v>
      </c>
      <c r="F70" s="65" t="s">
        <v>301</v>
      </c>
      <c r="G70" s="65" t="s">
        <v>208</v>
      </c>
    </row>
    <row r="71" spans="2:7">
      <c r="B71" s="56">
        <v>16</v>
      </c>
      <c r="C71" s="56"/>
      <c r="D71" s="64" t="s">
        <v>131</v>
      </c>
      <c r="F71" s="56"/>
      <c r="G71" s="65" t="s">
        <v>209</v>
      </c>
    </row>
    <row r="72" spans="2:7">
      <c r="B72" s="56">
        <v>17</v>
      </c>
      <c r="C72" s="56"/>
      <c r="D72" s="64" t="s">
        <v>115</v>
      </c>
      <c r="F72" s="56"/>
      <c r="G72" s="65" t="s">
        <v>210</v>
      </c>
    </row>
    <row r="73" spans="2:7">
      <c r="B73" s="56">
        <v>18</v>
      </c>
      <c r="C73" s="56"/>
      <c r="D73" s="64" t="s">
        <v>132</v>
      </c>
      <c r="F73" s="56"/>
      <c r="G73" s="65" t="s">
        <v>211</v>
      </c>
    </row>
    <row r="74" spans="2:7">
      <c r="B74" s="56">
        <v>19</v>
      </c>
      <c r="C74" s="56"/>
      <c r="D74" s="64" t="s">
        <v>132</v>
      </c>
      <c r="F74" s="56"/>
      <c r="G74" s="65" t="s">
        <v>212</v>
      </c>
    </row>
    <row r="75" spans="2:7">
      <c r="B75" s="56">
        <v>20</v>
      </c>
      <c r="C75" s="56"/>
      <c r="D75" s="64" t="s">
        <v>133</v>
      </c>
      <c r="F75" s="56"/>
      <c r="G75" s="65" t="s">
        <v>213</v>
      </c>
    </row>
    <row r="76" spans="2:7">
      <c r="B76" s="56">
        <v>21</v>
      </c>
      <c r="C76" s="56"/>
      <c r="D76" s="64" t="s">
        <v>133</v>
      </c>
      <c r="F76" s="56"/>
      <c r="G76" s="65" t="s">
        <v>214</v>
      </c>
    </row>
    <row r="77" spans="2:7">
      <c r="B77" s="56">
        <v>22</v>
      </c>
      <c r="C77" s="56"/>
      <c r="D77" s="64" t="s">
        <v>134</v>
      </c>
      <c r="F77" s="56"/>
      <c r="G77" s="65" t="s">
        <v>215</v>
      </c>
    </row>
    <row r="78" spans="2:7">
      <c r="B78" s="56">
        <v>23</v>
      </c>
      <c r="C78" s="56"/>
      <c r="D78" s="64" t="s">
        <v>135</v>
      </c>
      <c r="F78" s="56"/>
      <c r="G78" s="65" t="s">
        <v>216</v>
      </c>
    </row>
    <row r="79" spans="2:7">
      <c r="B79" s="56">
        <v>24</v>
      </c>
      <c r="C79" s="56"/>
      <c r="D79" s="64" t="s">
        <v>136</v>
      </c>
      <c r="F79" s="56"/>
      <c r="G79" s="65" t="s">
        <v>217</v>
      </c>
    </row>
    <row r="80" spans="2:7">
      <c r="B80" s="56">
        <v>25</v>
      </c>
      <c r="C80" s="56"/>
      <c r="D80" s="64" t="s">
        <v>135</v>
      </c>
      <c r="F80" s="56"/>
      <c r="G80" s="65" t="s">
        <v>218</v>
      </c>
    </row>
    <row r="81" spans="2:7">
      <c r="B81" s="56">
        <v>26</v>
      </c>
      <c r="C81" s="56"/>
      <c r="D81" s="64" t="s">
        <v>137</v>
      </c>
      <c r="F81" s="56"/>
      <c r="G81" s="65" t="s">
        <v>219</v>
      </c>
    </row>
    <row r="82" spans="2:7">
      <c r="B82" s="56">
        <v>27</v>
      </c>
      <c r="C82" s="56"/>
      <c r="D82" s="64" t="s">
        <v>137</v>
      </c>
      <c r="F82" s="56"/>
      <c r="G82" s="65" t="s">
        <v>220</v>
      </c>
    </row>
    <row r="83" spans="2:7">
      <c r="B83" s="56">
        <v>28</v>
      </c>
      <c r="C83" s="56"/>
      <c r="D83" s="64" t="s">
        <v>138</v>
      </c>
      <c r="F83" s="56"/>
      <c r="G83" s="65" t="s">
        <v>221</v>
      </c>
    </row>
    <row r="84" spans="2:7">
      <c r="B84" s="56">
        <v>29</v>
      </c>
      <c r="C84" s="56"/>
      <c r="D84" s="64" t="s">
        <v>138</v>
      </c>
      <c r="F84" s="56"/>
      <c r="G84" s="65" t="s">
        <v>222</v>
      </c>
    </row>
    <row r="85" spans="2:7">
      <c r="B85" s="56">
        <v>30</v>
      </c>
      <c r="C85" s="56"/>
      <c r="D85" s="64" t="s">
        <v>139</v>
      </c>
      <c r="F85" s="56"/>
      <c r="G85" s="65" t="s">
        <v>223</v>
      </c>
    </row>
    <row r="86" spans="2:7">
      <c r="B86" s="56">
        <v>31</v>
      </c>
      <c r="C86" s="56"/>
      <c r="D86" s="64" t="s">
        <v>141</v>
      </c>
      <c r="F86" s="56"/>
      <c r="G86" s="65" t="s">
        <v>225</v>
      </c>
    </row>
    <row r="87" spans="2:7">
      <c r="B87" s="56">
        <v>32</v>
      </c>
      <c r="C87" s="56"/>
      <c r="D87" s="64" t="s">
        <v>141</v>
      </c>
      <c r="F87" s="56"/>
      <c r="G87" s="65" t="s">
        <v>226</v>
      </c>
    </row>
    <row r="88" spans="2:7">
      <c r="B88" s="56">
        <v>33</v>
      </c>
      <c r="C88" s="56"/>
      <c r="D88" s="64" t="s">
        <v>110</v>
      </c>
      <c r="F88" s="56"/>
      <c r="G88" s="65" t="s">
        <v>227</v>
      </c>
    </row>
    <row r="89" spans="2:7">
      <c r="B89" s="56">
        <v>34</v>
      </c>
      <c r="C89" s="56"/>
      <c r="D89" s="64" t="s">
        <v>142</v>
      </c>
      <c r="F89" s="56"/>
      <c r="G89" s="65" t="s">
        <v>228</v>
      </c>
    </row>
    <row r="90" spans="2:7">
      <c r="B90" s="56">
        <v>35</v>
      </c>
      <c r="C90" s="56"/>
      <c r="D90" s="64" t="s">
        <v>143</v>
      </c>
      <c r="F90" s="56"/>
      <c r="G90" s="65" t="s">
        <v>229</v>
      </c>
    </row>
    <row r="91" spans="2:7">
      <c r="B91" s="56">
        <v>36</v>
      </c>
      <c r="C91" s="56"/>
      <c r="D91" s="64" t="s">
        <v>144</v>
      </c>
      <c r="F91" s="56"/>
      <c r="G91" s="65" t="s">
        <v>230</v>
      </c>
    </row>
    <row r="92" spans="2:7">
      <c r="B92" s="56">
        <v>37</v>
      </c>
      <c r="C92" s="56"/>
      <c r="D92" s="64" t="s">
        <v>145</v>
      </c>
      <c r="F92" s="56"/>
      <c r="G92" s="65" t="s">
        <v>231</v>
      </c>
    </row>
    <row r="93" spans="2:7">
      <c r="B93" s="56">
        <v>38</v>
      </c>
      <c r="C93" s="56"/>
      <c r="D93" s="64" t="s">
        <v>145</v>
      </c>
      <c r="F93" s="56"/>
      <c r="G93" s="65" t="s">
        <v>232</v>
      </c>
    </row>
    <row r="94" spans="2:7">
      <c r="B94" s="56">
        <v>39</v>
      </c>
      <c r="C94" s="56"/>
      <c r="D94" s="64" t="s">
        <v>146</v>
      </c>
      <c r="F94" s="56"/>
      <c r="G94" s="65" t="s">
        <v>233</v>
      </c>
    </row>
    <row r="95" spans="2:7">
      <c r="B95" s="56">
        <v>40</v>
      </c>
      <c r="C95" s="56"/>
      <c r="D95" s="64" t="s">
        <v>146</v>
      </c>
      <c r="F95" s="56"/>
      <c r="G95" s="65" t="s">
        <v>234</v>
      </c>
    </row>
    <row r="96" spans="2:7">
      <c r="B96" s="56">
        <v>41</v>
      </c>
      <c r="C96" s="56"/>
      <c r="D96" s="64" t="s">
        <v>111</v>
      </c>
      <c r="F96" s="56"/>
      <c r="G96" s="65" t="s">
        <v>235</v>
      </c>
    </row>
    <row r="97" spans="2:7">
      <c r="B97" s="56">
        <v>42</v>
      </c>
      <c r="C97" s="56"/>
      <c r="D97" s="64" t="s">
        <v>147</v>
      </c>
      <c r="F97" s="56"/>
      <c r="G97" s="65" t="s">
        <v>236</v>
      </c>
    </row>
    <row r="98" spans="2:7">
      <c r="B98" s="56">
        <v>43</v>
      </c>
      <c r="C98" s="64"/>
      <c r="D98" s="64" t="s">
        <v>107</v>
      </c>
      <c r="F98" s="65"/>
      <c r="G98" s="65" t="s">
        <v>179</v>
      </c>
    </row>
    <row r="99" spans="2:7">
      <c r="B99" s="56">
        <v>44</v>
      </c>
      <c r="C99" s="64"/>
      <c r="D99" s="64" t="s">
        <v>108</v>
      </c>
      <c r="F99" s="65"/>
      <c r="G99" s="65" t="s">
        <v>180</v>
      </c>
    </row>
    <row r="100" spans="2:7">
      <c r="B100" s="56">
        <v>45</v>
      </c>
      <c r="C100" s="64"/>
      <c r="D100" s="64" t="s">
        <v>109</v>
      </c>
      <c r="F100" s="65"/>
      <c r="G100" s="65" t="s">
        <v>181</v>
      </c>
    </row>
    <row r="101" spans="2:7">
      <c r="B101" s="56">
        <v>46</v>
      </c>
      <c r="C101" s="64"/>
      <c r="D101" s="64" t="s">
        <v>110</v>
      </c>
      <c r="F101" s="65"/>
      <c r="G101" s="65" t="s">
        <v>182</v>
      </c>
    </row>
    <row r="102" spans="2:7">
      <c r="B102" s="56">
        <v>47</v>
      </c>
      <c r="C102" s="64"/>
      <c r="D102" s="64" t="s">
        <v>111</v>
      </c>
      <c r="F102" s="65"/>
      <c r="G102" s="65" t="s">
        <v>183</v>
      </c>
    </row>
    <row r="103" spans="2:7">
      <c r="B103" s="56">
        <v>48</v>
      </c>
      <c r="C103" s="64"/>
      <c r="D103" s="64" t="s">
        <v>112</v>
      </c>
      <c r="F103" s="65"/>
      <c r="G103" s="65" t="s">
        <v>184</v>
      </c>
    </row>
    <row r="104" spans="2:7">
      <c r="B104" s="56">
        <v>49</v>
      </c>
      <c r="C104" s="64"/>
      <c r="D104" s="64" t="s">
        <v>113</v>
      </c>
      <c r="F104" s="65"/>
      <c r="G104" s="65" t="s">
        <v>185</v>
      </c>
    </row>
    <row r="105" spans="2:7">
      <c r="B105" s="56">
        <v>50</v>
      </c>
      <c r="C105" s="64"/>
      <c r="D105" s="64" t="s">
        <v>114</v>
      </c>
      <c r="F105" s="65"/>
      <c r="G105" s="65" t="s">
        <v>186</v>
      </c>
    </row>
    <row r="106" spans="2:7">
      <c r="B106" s="56">
        <v>51</v>
      </c>
      <c r="C106" s="64"/>
      <c r="D106" s="64" t="s">
        <v>108</v>
      </c>
      <c r="F106" s="65"/>
      <c r="G106" s="65" t="s">
        <v>187</v>
      </c>
    </row>
    <row r="107" spans="2:7">
      <c r="B107" s="56">
        <v>52</v>
      </c>
      <c r="C107" s="64"/>
      <c r="D107" s="64" t="s">
        <v>115</v>
      </c>
      <c r="F107" s="65"/>
      <c r="G107" s="65" t="s">
        <v>188</v>
      </c>
    </row>
    <row r="108" spans="2:7">
      <c r="B108" s="56">
        <v>53</v>
      </c>
      <c r="C108" s="64"/>
      <c r="D108" s="64" t="s">
        <v>116</v>
      </c>
      <c r="F108" s="65"/>
      <c r="G108" s="65" t="s">
        <v>189</v>
      </c>
    </row>
    <row r="109" spans="2:7">
      <c r="B109" s="56">
        <v>54</v>
      </c>
      <c r="C109" s="64"/>
      <c r="D109" s="64" t="s">
        <v>117</v>
      </c>
      <c r="F109" s="65"/>
      <c r="G109" s="65" t="s">
        <v>190</v>
      </c>
    </row>
    <row r="110" spans="2:7">
      <c r="B110" s="56">
        <v>55</v>
      </c>
      <c r="C110" s="64"/>
      <c r="D110" s="64" t="s">
        <v>118</v>
      </c>
      <c r="F110" s="65"/>
      <c r="G110" s="65" t="s">
        <v>191</v>
      </c>
    </row>
    <row r="111" spans="2:7">
      <c r="B111" s="56">
        <v>56</v>
      </c>
      <c r="C111" s="64"/>
      <c r="D111" s="64" t="s">
        <v>119</v>
      </c>
      <c r="F111" s="65"/>
      <c r="G111" s="65" t="s">
        <v>192</v>
      </c>
    </row>
    <row r="112" spans="2:7">
      <c r="B112" s="56">
        <v>57</v>
      </c>
      <c r="C112" s="64"/>
      <c r="D112" s="64" t="s">
        <v>120</v>
      </c>
      <c r="F112" s="65"/>
      <c r="G112" s="65" t="s">
        <v>193</v>
      </c>
    </row>
    <row r="113" spans="2:7">
      <c r="B113" s="56">
        <v>58</v>
      </c>
      <c r="C113" s="56"/>
      <c r="D113" s="64" t="s">
        <v>148</v>
      </c>
      <c r="F113" s="56"/>
      <c r="G113" s="65" t="s">
        <v>237</v>
      </c>
    </row>
    <row r="114" spans="2:7">
      <c r="B114" s="56">
        <v>59</v>
      </c>
      <c r="C114" s="56"/>
      <c r="D114" s="64" t="s">
        <v>149</v>
      </c>
      <c r="F114" s="56"/>
      <c r="G114" s="65" t="s">
        <v>238</v>
      </c>
    </row>
    <row r="115" spans="2:7">
      <c r="B115" s="56">
        <v>60</v>
      </c>
      <c r="C115" s="56"/>
      <c r="D115" s="64" t="s">
        <v>149</v>
      </c>
      <c r="F115" s="56"/>
      <c r="G115" s="65" t="s">
        <v>239</v>
      </c>
    </row>
    <row r="116" spans="2:7">
      <c r="B116" s="56">
        <v>61</v>
      </c>
      <c r="C116" s="56"/>
      <c r="D116" s="64" t="s">
        <v>150</v>
      </c>
      <c r="F116" s="56"/>
      <c r="G116" s="65" t="s">
        <v>240</v>
      </c>
    </row>
    <row r="117" spans="2:7">
      <c r="B117" s="56">
        <v>62</v>
      </c>
      <c r="C117" s="56"/>
      <c r="D117" s="64" t="s">
        <v>151</v>
      </c>
      <c r="F117" s="56"/>
      <c r="G117" s="65" t="s">
        <v>241</v>
      </c>
    </row>
    <row r="118" spans="2:7">
      <c r="B118" s="56">
        <v>63</v>
      </c>
      <c r="C118" s="56"/>
      <c r="D118" s="64" t="s">
        <v>152</v>
      </c>
      <c r="F118" s="56"/>
      <c r="G118" s="65" t="s">
        <v>242</v>
      </c>
    </row>
    <row r="119" spans="2:7">
      <c r="B119" s="56">
        <v>64</v>
      </c>
      <c r="C119" s="56"/>
      <c r="D119" s="64" t="s">
        <v>153</v>
      </c>
      <c r="F119" s="56"/>
      <c r="G119" s="65" t="s">
        <v>243</v>
      </c>
    </row>
    <row r="120" spans="2:7">
      <c r="B120" s="56">
        <v>65</v>
      </c>
      <c r="C120" s="56"/>
      <c r="D120" s="64" t="s">
        <v>154</v>
      </c>
      <c r="F120" s="56"/>
      <c r="G120" s="65" t="s">
        <v>244</v>
      </c>
    </row>
    <row r="121" spans="2:7">
      <c r="B121" s="56">
        <v>66</v>
      </c>
      <c r="C121" s="56"/>
      <c r="D121" s="64" t="s">
        <v>154</v>
      </c>
      <c r="F121" s="56"/>
      <c r="G121" s="65" t="s">
        <v>245</v>
      </c>
    </row>
    <row r="122" spans="2:7">
      <c r="B122" s="56">
        <v>67</v>
      </c>
      <c r="C122" s="56"/>
      <c r="D122" s="64" t="s">
        <v>155</v>
      </c>
      <c r="F122" s="56"/>
      <c r="G122" s="65" t="s">
        <v>246</v>
      </c>
    </row>
    <row r="123" spans="2:7">
      <c r="B123" s="56">
        <v>68</v>
      </c>
      <c r="C123" s="56"/>
      <c r="D123" s="64" t="s">
        <v>156</v>
      </c>
      <c r="F123" s="56"/>
      <c r="G123" s="65" t="s">
        <v>247</v>
      </c>
    </row>
    <row r="124" spans="2:7">
      <c r="B124" s="56">
        <v>69</v>
      </c>
      <c r="C124" s="56"/>
      <c r="D124" s="64" t="s">
        <v>157</v>
      </c>
      <c r="F124" s="56"/>
      <c r="G124" s="65" t="s">
        <v>248</v>
      </c>
    </row>
    <row r="125" spans="2:7">
      <c r="B125" s="56">
        <v>70</v>
      </c>
      <c r="C125" s="56"/>
      <c r="D125" s="64" t="s">
        <v>118</v>
      </c>
      <c r="F125" s="56"/>
      <c r="G125" s="65" t="s">
        <v>249</v>
      </c>
    </row>
    <row r="126" spans="2:7">
      <c r="B126" s="56">
        <v>71</v>
      </c>
      <c r="C126" s="56"/>
      <c r="D126" s="64" t="s">
        <v>158</v>
      </c>
      <c r="F126" s="56"/>
      <c r="G126" s="65" t="s">
        <v>250</v>
      </c>
    </row>
    <row r="127" spans="2:7">
      <c r="B127" s="56">
        <v>72</v>
      </c>
      <c r="C127" s="56"/>
      <c r="D127" s="64" t="s">
        <v>159</v>
      </c>
      <c r="F127" s="56"/>
      <c r="G127" s="65" t="s">
        <v>251</v>
      </c>
    </row>
    <row r="128" spans="2:7">
      <c r="B128" s="56">
        <v>73</v>
      </c>
      <c r="C128" s="56"/>
      <c r="D128" s="64" t="s">
        <v>159</v>
      </c>
      <c r="F128" s="56"/>
      <c r="G128" s="65" t="s">
        <v>252</v>
      </c>
    </row>
    <row r="129" spans="2:7">
      <c r="B129" s="56">
        <v>74</v>
      </c>
      <c r="C129" s="56"/>
      <c r="D129" s="64" t="s">
        <v>160</v>
      </c>
      <c r="F129" s="56"/>
      <c r="G129" s="65" t="s">
        <v>253</v>
      </c>
    </row>
    <row r="130" spans="2:7">
      <c r="B130" s="56">
        <v>75</v>
      </c>
      <c r="C130" s="56"/>
      <c r="D130" s="64" t="s">
        <v>161</v>
      </c>
      <c r="F130" s="56"/>
      <c r="G130" s="65" t="s">
        <v>254</v>
      </c>
    </row>
    <row r="131" spans="2:7">
      <c r="B131" s="56">
        <v>76</v>
      </c>
      <c r="C131" s="56"/>
      <c r="D131" s="64" t="s">
        <v>112</v>
      </c>
      <c r="F131" s="56"/>
      <c r="G131" s="65" t="s">
        <v>255</v>
      </c>
    </row>
    <row r="132" spans="2:7">
      <c r="B132" s="56">
        <v>77</v>
      </c>
      <c r="C132" s="56"/>
      <c r="D132" s="64" t="s">
        <v>112</v>
      </c>
      <c r="F132" s="56"/>
      <c r="G132" s="65" t="s">
        <v>256</v>
      </c>
    </row>
    <row r="133" spans="2:7">
      <c r="B133" s="56">
        <v>78</v>
      </c>
      <c r="C133" s="56"/>
      <c r="D133" s="64" t="s">
        <v>112</v>
      </c>
      <c r="F133" s="56"/>
      <c r="G133" s="65" t="s">
        <v>257</v>
      </c>
    </row>
    <row r="134" spans="2:7">
      <c r="B134" s="56">
        <v>79</v>
      </c>
      <c r="C134" s="56"/>
      <c r="D134" s="64" t="s">
        <v>162</v>
      </c>
      <c r="F134" s="56"/>
      <c r="G134" s="65" t="s">
        <v>258</v>
      </c>
    </row>
    <row r="135" spans="2:7">
      <c r="B135" s="56">
        <v>80</v>
      </c>
      <c r="C135" s="56"/>
      <c r="D135" s="64" t="s">
        <v>162</v>
      </c>
      <c r="F135" s="56"/>
      <c r="G135" s="65" t="s">
        <v>259</v>
      </c>
    </row>
    <row r="136" spans="2:7">
      <c r="B136" s="56">
        <v>81</v>
      </c>
      <c r="C136" s="56"/>
      <c r="D136" s="64" t="s">
        <v>163</v>
      </c>
      <c r="F136" s="56"/>
      <c r="G136" s="65" t="s">
        <v>260</v>
      </c>
    </row>
    <row r="137" spans="2:7">
      <c r="B137" s="56">
        <v>82</v>
      </c>
      <c r="C137" s="56"/>
      <c r="D137" s="64" t="s">
        <v>164</v>
      </c>
      <c r="F137" s="56"/>
      <c r="G137" s="65" t="s">
        <v>261</v>
      </c>
    </row>
    <row r="138" spans="2:7">
      <c r="B138" s="56">
        <v>83</v>
      </c>
      <c r="C138" s="56"/>
      <c r="D138" s="64" t="s">
        <v>164</v>
      </c>
      <c r="F138" s="56"/>
      <c r="G138" s="65" t="s">
        <v>262</v>
      </c>
    </row>
    <row r="139" spans="2:7">
      <c r="B139" s="56">
        <v>84</v>
      </c>
      <c r="C139" s="56"/>
      <c r="D139" s="64" t="s">
        <v>165</v>
      </c>
      <c r="F139" s="56"/>
      <c r="G139" s="65" t="s">
        <v>263</v>
      </c>
    </row>
    <row r="140" spans="2:7">
      <c r="B140" s="56">
        <v>85</v>
      </c>
      <c r="C140" s="56"/>
      <c r="D140" s="64" t="s">
        <v>165</v>
      </c>
      <c r="F140" s="56"/>
      <c r="G140" s="65" t="s">
        <v>264</v>
      </c>
    </row>
    <row r="141" spans="2:7">
      <c r="B141" s="56">
        <v>86</v>
      </c>
      <c r="C141" s="56"/>
      <c r="D141" s="64" t="s">
        <v>166</v>
      </c>
      <c r="F141" s="56"/>
      <c r="G141" s="65" t="s">
        <v>265</v>
      </c>
    </row>
    <row r="142" spans="2:7">
      <c r="B142" s="56">
        <v>87</v>
      </c>
      <c r="C142" s="56"/>
      <c r="D142" s="64" t="s">
        <v>166</v>
      </c>
      <c r="F142" s="56"/>
      <c r="G142" s="65" t="s">
        <v>266</v>
      </c>
    </row>
    <row r="143" spans="2:7">
      <c r="B143" s="56">
        <v>88</v>
      </c>
      <c r="C143" s="56"/>
      <c r="D143" s="64" t="s">
        <v>167</v>
      </c>
      <c r="F143" s="56"/>
      <c r="G143" s="65" t="s">
        <v>267</v>
      </c>
    </row>
    <row r="144" spans="2:7">
      <c r="B144" s="56">
        <v>89</v>
      </c>
      <c r="C144" s="56"/>
      <c r="D144" s="64" t="s">
        <v>167</v>
      </c>
      <c r="F144" s="56"/>
      <c r="G144" s="65" t="s">
        <v>268</v>
      </c>
    </row>
    <row r="145" spans="2:7">
      <c r="B145" s="56">
        <v>90</v>
      </c>
      <c r="C145" s="56"/>
      <c r="D145" s="64" t="s">
        <v>168</v>
      </c>
      <c r="F145" s="56"/>
      <c r="G145" s="65" t="s">
        <v>269</v>
      </c>
    </row>
    <row r="146" spans="2:7">
      <c r="B146" s="56">
        <v>91</v>
      </c>
      <c r="C146" s="56"/>
      <c r="D146" s="64" t="s">
        <v>168</v>
      </c>
      <c r="F146" s="56"/>
      <c r="G146" s="65" t="s">
        <v>270</v>
      </c>
    </row>
    <row r="147" spans="2:7">
      <c r="B147" s="56">
        <v>92</v>
      </c>
      <c r="C147" s="56"/>
      <c r="D147" s="64" t="s">
        <v>169</v>
      </c>
      <c r="F147" s="56"/>
      <c r="G147" s="65" t="s">
        <v>271</v>
      </c>
    </row>
    <row r="148" spans="2:7">
      <c r="B148" s="56">
        <v>93</v>
      </c>
      <c r="C148" s="56"/>
      <c r="D148" s="64" t="s">
        <v>169</v>
      </c>
      <c r="F148" s="56"/>
      <c r="G148" s="65" t="s">
        <v>272</v>
      </c>
    </row>
    <row r="149" spans="2:7">
      <c r="B149" s="56">
        <v>94</v>
      </c>
      <c r="C149" s="56"/>
      <c r="D149" s="64" t="s">
        <v>171</v>
      </c>
      <c r="F149" s="56"/>
      <c r="G149" s="65" t="s">
        <v>274</v>
      </c>
    </row>
    <row r="150" spans="2:7">
      <c r="B150" s="56">
        <v>95</v>
      </c>
      <c r="C150" s="56"/>
      <c r="D150" s="64" t="s">
        <v>171</v>
      </c>
      <c r="F150" s="56"/>
      <c r="G150" s="65" t="s">
        <v>275</v>
      </c>
    </row>
    <row r="151" spans="2:7">
      <c r="B151" s="56">
        <v>96</v>
      </c>
      <c r="C151" s="56"/>
      <c r="D151" s="64" t="s">
        <v>172</v>
      </c>
      <c r="F151" s="56"/>
      <c r="G151" s="65" t="s">
        <v>276</v>
      </c>
    </row>
    <row r="152" spans="2:7">
      <c r="B152" s="56">
        <v>97</v>
      </c>
      <c r="C152" s="56"/>
      <c r="D152" s="64" t="s">
        <v>173</v>
      </c>
      <c r="F152" s="56"/>
      <c r="G152" s="65" t="s">
        <v>277</v>
      </c>
    </row>
    <row r="153" spans="2:7">
      <c r="B153" s="56">
        <v>98</v>
      </c>
      <c r="C153" s="56"/>
      <c r="D153" s="64" t="s">
        <v>173</v>
      </c>
      <c r="F153" s="56"/>
      <c r="G153" s="65" t="s">
        <v>278</v>
      </c>
    </row>
    <row r="154" spans="2:7">
      <c r="B154" s="56">
        <v>99</v>
      </c>
      <c r="C154" s="56"/>
      <c r="D154" s="64" t="s">
        <v>174</v>
      </c>
      <c r="F154" s="56"/>
      <c r="G154" s="65" t="s">
        <v>279</v>
      </c>
    </row>
    <row r="155" spans="2:7">
      <c r="B155" s="56">
        <v>100</v>
      </c>
      <c r="C155" s="56"/>
      <c r="D155" s="64" t="s">
        <v>174</v>
      </c>
      <c r="F155" s="56"/>
      <c r="G155" s="65" t="s">
        <v>280</v>
      </c>
    </row>
    <row r="156" spans="2:7">
      <c r="B156" s="56">
        <v>101</v>
      </c>
      <c r="C156" s="56"/>
      <c r="D156" s="64" t="s">
        <v>174</v>
      </c>
      <c r="F156" s="56"/>
      <c r="G156" s="65" t="s">
        <v>281</v>
      </c>
    </row>
    <row r="157" spans="2:7">
      <c r="B157" s="56">
        <v>102</v>
      </c>
      <c r="C157" s="56"/>
      <c r="D157" s="64" t="s">
        <v>174</v>
      </c>
      <c r="F157" s="56"/>
      <c r="G157" s="65" t="s">
        <v>282</v>
      </c>
    </row>
    <row r="158" spans="2:7">
      <c r="B158" s="56">
        <v>103</v>
      </c>
      <c r="C158" s="56"/>
      <c r="D158" s="64" t="s">
        <v>175</v>
      </c>
      <c r="F158" s="56"/>
      <c r="G158" s="65" t="s">
        <v>283</v>
      </c>
    </row>
    <row r="159" spans="2:7">
      <c r="B159" s="56">
        <v>104</v>
      </c>
      <c r="C159" s="56"/>
      <c r="D159" s="64" t="s">
        <v>176</v>
      </c>
      <c r="F159" s="56"/>
      <c r="G159" s="65" t="s">
        <v>284</v>
      </c>
    </row>
    <row r="160" spans="2:7">
      <c r="B160" s="56">
        <v>105</v>
      </c>
      <c r="C160" s="56"/>
      <c r="D160" s="64" t="s">
        <v>176</v>
      </c>
      <c r="F160" s="56"/>
      <c r="G160" s="65" t="s">
        <v>285</v>
      </c>
    </row>
    <row r="161" spans="2:7">
      <c r="B161" s="56">
        <v>106</v>
      </c>
      <c r="C161" s="56"/>
      <c r="D161" s="64" t="s">
        <v>176</v>
      </c>
      <c r="F161" s="56"/>
      <c r="G161" s="65" t="s">
        <v>286</v>
      </c>
    </row>
    <row r="162" spans="2:7">
      <c r="B162" s="56">
        <v>107</v>
      </c>
      <c r="C162" s="56"/>
      <c r="D162" s="64" t="s">
        <v>177</v>
      </c>
      <c r="F162" s="56"/>
      <c r="G162" s="65" t="s">
        <v>287</v>
      </c>
    </row>
    <row r="163" spans="2:7">
      <c r="B163" s="56">
        <v>108</v>
      </c>
      <c r="C163" s="56"/>
      <c r="D163" s="64" t="s">
        <v>109</v>
      </c>
      <c r="F163" s="56"/>
      <c r="G163" s="65" t="s">
        <v>288</v>
      </c>
    </row>
    <row r="164" spans="2:7">
      <c r="B164" s="56">
        <v>109</v>
      </c>
      <c r="C164" s="56"/>
      <c r="D164" s="64" t="s">
        <v>178</v>
      </c>
      <c r="F164" s="56"/>
      <c r="G164" s="65" t="s">
        <v>289</v>
      </c>
    </row>
    <row r="185" spans="2:2">
      <c r="B185" s="61" t="s">
        <v>77</v>
      </c>
    </row>
  </sheetData>
  <mergeCells count="1">
    <mergeCell ref="B1:D2"/>
  </mergeCells>
  <hyperlinks>
    <hyperlink ref="G50" r:id="rId1" xr:uid="{7E6F556B-09AC-634A-869E-8B561410621C}"/>
    <hyperlink ref="G67" r:id="rId2" xr:uid="{69054F09-16FE-5E41-9316-CD54534B0DF2}"/>
    <hyperlink ref="G66" r:id="rId3" xr:uid="{6AC1E01B-7ACD-524E-8673-6AB470573749}"/>
    <hyperlink ref="G68" r:id="rId4" xr:uid="{36EBA193-0ED1-A74D-B22F-098EEEA98B81}"/>
    <hyperlink ref="G69" r:id="rId5" xr:uid="{839C846B-E350-CB4B-BA7D-F3C03EF83594}"/>
    <hyperlink ref="G70" r:id="rId6" xr:uid="{47EAE135-AF2C-9742-A372-059E69FFFB79}"/>
    <hyperlink ref="G71" r:id="rId7" xr:uid="{3042A53D-4A75-C54F-B0F6-AB72E366AAAF}"/>
    <hyperlink ref="G72" r:id="rId8" xr:uid="{93AE61E6-FBF9-F942-977C-1D697268568D}"/>
    <hyperlink ref="G73" r:id="rId9" xr:uid="{620B6340-0B5C-0945-89BC-AFBBBDA70A3A}"/>
    <hyperlink ref="G74" r:id="rId10" xr:uid="{1E61DCEF-9D99-634A-BFF6-C31EB1BC72CE}"/>
    <hyperlink ref="G75" r:id="rId11" xr:uid="{7C316E9F-AA4A-104D-B987-065BFDD72C14}"/>
    <hyperlink ref="G76" r:id="rId12" xr:uid="{534D9D06-1AC3-A149-AC9F-5D3F426A78FA}"/>
    <hyperlink ref="G77" r:id="rId13" xr:uid="{73B3847D-9406-7F46-8EB9-FA750192AE35}"/>
    <hyperlink ref="G78" r:id="rId14" xr:uid="{5A92B116-264E-1145-9A34-AB2232E33701}"/>
    <hyperlink ref="G80" r:id="rId15" xr:uid="{3992A005-A8E3-0048-B8E9-C95B2DF3E5AC}"/>
    <hyperlink ref="G81" r:id="rId16" xr:uid="{7CB4662F-7924-E144-87F7-756EC1EF9B07}"/>
    <hyperlink ref="G82" r:id="rId17" xr:uid="{0DFD2486-701B-3E47-ABB5-97F1EC552B1A}"/>
    <hyperlink ref="G83" r:id="rId18" xr:uid="{9A667A40-9FD2-AE44-A4C0-5FC1221CD982}"/>
    <hyperlink ref="G84" r:id="rId19" xr:uid="{63D3FB7E-425D-9E41-B952-C3E5F05BD23B}"/>
    <hyperlink ref="G85" r:id="rId20" xr:uid="{7CDED76B-714D-DE44-95FF-EACE1AB2D93C}"/>
    <hyperlink ref="G79" r:id="rId21" xr:uid="{43321C3D-98BC-6D45-B523-1C98CE3395AF}"/>
    <hyperlink ref="G86" r:id="rId22" xr:uid="{1A604B09-C77E-6F43-9C25-9D08BB05EC78}"/>
    <hyperlink ref="G87" r:id="rId23" xr:uid="{78858618-7BFE-CC47-96D9-C1FCC13A6979}"/>
    <hyperlink ref="G88" r:id="rId24" xr:uid="{CDDA000D-CCC8-4B4F-A680-049211417AFC}"/>
    <hyperlink ref="G89" r:id="rId25" xr:uid="{9E23DCFA-7FFC-3A4A-93DE-A044C62E5937}"/>
    <hyperlink ref="G90" r:id="rId26" xr:uid="{E66265A9-5EB9-9F4E-9AB3-67CB0E47BD72}"/>
    <hyperlink ref="G91" r:id="rId27" xr:uid="{F62937B8-C900-114B-AE62-2E6F02B8F19B}"/>
    <hyperlink ref="G92" r:id="rId28" xr:uid="{C96FB053-C3CA-1447-84DD-672DDF765BF5}"/>
    <hyperlink ref="G93" r:id="rId29" xr:uid="{9F0F80F3-4F4E-B54F-8E24-946211F61BBC}"/>
    <hyperlink ref="G94" r:id="rId30" xr:uid="{CD3430DF-2E8B-9A48-8069-70E4CEF589CF}"/>
    <hyperlink ref="G95" r:id="rId31" xr:uid="{5C18B16D-6C5D-424A-876B-2CC1D2D6B33F}"/>
    <hyperlink ref="G96" r:id="rId32" xr:uid="{EF4360F7-EB0B-164F-9BE1-122AB3F3AFD8}"/>
    <hyperlink ref="G97" r:id="rId33" xr:uid="{E4345531-AFC9-CF4E-BB0E-185E6A0649A1}"/>
    <hyperlink ref="G113" r:id="rId34" xr:uid="{75DA1CB4-35E0-DF4D-BD20-B45E81AAB908}"/>
    <hyperlink ref="G114" r:id="rId35" xr:uid="{F2FD1886-93C6-B34C-9308-9244FDC64490}"/>
    <hyperlink ref="G115" r:id="rId36" xr:uid="{EFD0B3C2-6454-A640-96A2-124CE983CF33}"/>
    <hyperlink ref="G116" r:id="rId37" xr:uid="{B354A8EB-05EB-B74F-BDD2-5107B9A8E066}"/>
    <hyperlink ref="G117" r:id="rId38" xr:uid="{5D8CDF72-203A-FA41-9765-B8FF9B8C59A0}"/>
    <hyperlink ref="G118" r:id="rId39" xr:uid="{BAC3B988-3FDA-DB4B-91B8-39604631207A}"/>
    <hyperlink ref="G119" r:id="rId40" xr:uid="{9B1E5144-D7CC-E04C-86D5-A9CE72689269}"/>
    <hyperlink ref="G120" r:id="rId41" xr:uid="{D4C04DB6-71F7-BC4D-B84B-61DA5CDD3706}"/>
    <hyperlink ref="G121" r:id="rId42" xr:uid="{C1EE0E03-40FD-6D48-BA3D-6C98C6A19839}"/>
    <hyperlink ref="G122" r:id="rId43" xr:uid="{FEA6B1E6-1B14-594C-A476-FF2DB703B135}"/>
    <hyperlink ref="G123" r:id="rId44" xr:uid="{4BCA8D03-FC1C-174F-B9A9-DBCF4F2F4547}"/>
    <hyperlink ref="G124" r:id="rId45" xr:uid="{846CD7B3-03A8-A64E-B322-934B45B60F94}"/>
    <hyperlink ref="G125" r:id="rId46" xr:uid="{6E75FDAA-9900-D94B-B821-E4F4835ADB0A}"/>
    <hyperlink ref="G126" r:id="rId47" xr:uid="{94368EBD-9947-D348-B86C-D84C3B7824C7}"/>
    <hyperlink ref="G127" r:id="rId48" xr:uid="{EA2DD544-ACAA-0348-AA94-6DE42AAB54C2}"/>
    <hyperlink ref="G128" r:id="rId49" xr:uid="{F25AA0CF-A028-8346-922A-E91E01F7C63A}"/>
    <hyperlink ref="G129" r:id="rId50" xr:uid="{A5D3E916-9004-6641-9BF5-CB0029C49AE4}"/>
    <hyperlink ref="G130" r:id="rId51" xr:uid="{E383C2AF-E4FA-0042-BA1D-192670758436}"/>
    <hyperlink ref="G131" r:id="rId52" xr:uid="{94BD40C0-0487-7C41-BC25-831D0CD56B6B}"/>
    <hyperlink ref="G132" r:id="rId53" xr:uid="{FD94C245-9813-AB49-BF66-335F8ACB99A7}"/>
    <hyperlink ref="G133" r:id="rId54" xr:uid="{C9509E4E-4AF1-C347-8D2A-12E76C73057D}"/>
    <hyperlink ref="G134" r:id="rId55" xr:uid="{16F79E2F-A888-4E4C-9B53-B8FD4901E508}"/>
    <hyperlink ref="G135" r:id="rId56" xr:uid="{BCAED3ED-D1BE-0D4A-A05B-82E1BD95755A}"/>
    <hyperlink ref="G136" r:id="rId57" xr:uid="{B438BEAC-2E5D-594B-B4FE-41366FEB12A2}"/>
    <hyperlink ref="G137" r:id="rId58" xr:uid="{4FD405C5-847C-1144-94E3-36C1C731129C}"/>
    <hyperlink ref="G138" r:id="rId59" xr:uid="{57C572FD-1D14-A543-806B-01089950D203}"/>
    <hyperlink ref="G139" r:id="rId60" xr:uid="{485F96BD-0326-904B-A0D7-7F30A9291524}"/>
    <hyperlink ref="G140" r:id="rId61" xr:uid="{0DABD7BB-F4A9-2A43-B260-25B1D10E22A5}"/>
    <hyperlink ref="G141" r:id="rId62" xr:uid="{298D7CAC-C82A-C240-8088-FF432BBE63A1}"/>
    <hyperlink ref="G142" r:id="rId63" xr:uid="{4D444418-374F-E140-94EA-9755612B23F2}"/>
    <hyperlink ref="G143" r:id="rId64" xr:uid="{1AF6DB36-22DC-FD4A-BC66-1922BDCDA4DA}"/>
    <hyperlink ref="G144" r:id="rId65" xr:uid="{40BEC32A-12F9-5B40-A92B-8D2F31310E1A}"/>
    <hyperlink ref="G145" r:id="rId66" xr:uid="{FF36CEB5-2EE4-A947-BF26-436D20E5DE35}"/>
    <hyperlink ref="G146" r:id="rId67" xr:uid="{AA9D2057-8CA1-524E-8657-3AFA845A5804}"/>
    <hyperlink ref="G147" r:id="rId68" xr:uid="{5D1DF18F-8D42-EA4A-8042-62E28EA559C3}"/>
    <hyperlink ref="G148" r:id="rId69" xr:uid="{A6B59033-A928-EC46-AF56-D1BDCC0E4F76}"/>
    <hyperlink ref="G149" r:id="rId70" xr:uid="{11C34F75-5908-CB42-A225-AE594BC20A81}"/>
    <hyperlink ref="G150" r:id="rId71" xr:uid="{C153F8E6-40E7-1847-9F72-A4611AD86167}"/>
    <hyperlink ref="G151" r:id="rId72" xr:uid="{7E9C797A-55A3-5C45-AFB3-AE552A4A285B}"/>
    <hyperlink ref="G152" r:id="rId73" xr:uid="{AE98D335-3830-5047-8B1D-6CD8BCC1DE70}"/>
    <hyperlink ref="G153" r:id="rId74" xr:uid="{2AD5987E-8BC7-E449-80C4-064847379487}"/>
    <hyperlink ref="G154" r:id="rId75" xr:uid="{E3EF6BC2-E60E-9947-A477-8DFF735E31EB}"/>
    <hyperlink ref="G155" r:id="rId76" xr:uid="{6941CA3F-B08F-B14C-ABE3-D9D7817E6D4A}"/>
    <hyperlink ref="G156" r:id="rId77" xr:uid="{479EB54B-2AF0-AE43-8912-D4905084B62E}"/>
    <hyperlink ref="G157" r:id="rId78" xr:uid="{6813B96E-8B8E-6E4C-A712-9FD3FB9F6C94}"/>
    <hyperlink ref="G158" r:id="rId79" xr:uid="{007564A6-7F39-E548-AA5D-DCF1B40C0350}"/>
    <hyperlink ref="G159" r:id="rId80" xr:uid="{BBB9301E-FCE4-3D47-9C87-FD449BE287E9}"/>
    <hyperlink ref="G160" r:id="rId81" xr:uid="{0FA76041-6928-E14C-B33D-08F80012C7E2}"/>
    <hyperlink ref="G161" r:id="rId82" xr:uid="{2065D975-CD83-4149-A494-B5CF85306437}"/>
    <hyperlink ref="G162" r:id="rId83" xr:uid="{1DD0F104-5BAA-9A45-B766-CF3F51FDFA6C}"/>
    <hyperlink ref="G163" r:id="rId84" xr:uid="{492FF2E7-ED4B-AE48-8E94-7147ECF1F4ED}"/>
    <hyperlink ref="G164" r:id="rId85" xr:uid="{091506AF-6EA5-4E4C-83B2-E43854BC19D2}"/>
    <hyperlink ref="G99" r:id="rId86" xr:uid="{C1385F37-CE22-BF4F-B3C0-34F5AEF3ED23}"/>
    <hyperlink ref="G106" r:id="rId87" xr:uid="{A4E309EB-E66D-1E4A-9B63-D0F65905D44E}"/>
    <hyperlink ref="G108" r:id="rId88" xr:uid="{D1D094EE-7B4F-954F-B0F2-0D943B34CCA7}"/>
    <hyperlink ref="G109" r:id="rId89" xr:uid="{7BD2EFE1-D56B-334D-A8AB-9303E0079B28}"/>
    <hyperlink ref="G111" r:id="rId90" xr:uid="{5DEF06E6-3B12-E54D-BE89-057CD11AC848}"/>
    <hyperlink ref="G112" r:id="rId91" xr:uid="{EF418B69-7344-B641-9636-316F978FDF90}"/>
    <hyperlink ref="G105" r:id="rId92" xr:uid="{A3BD391E-966D-8D4E-81AC-B0020EAA7AFF}"/>
    <hyperlink ref="G104" r:id="rId93" xr:uid="{0395F879-F67F-F44E-B2B9-8DE8ADB0EED3}"/>
    <hyperlink ref="G107" r:id="rId94" xr:uid="{A3C5F237-6205-0E42-B825-C7B36C915DFB}"/>
    <hyperlink ref="G101" r:id="rId95" xr:uid="{588DF648-BCC1-C449-AAB9-84E9407682EB}"/>
    <hyperlink ref="G102" r:id="rId96" xr:uid="{749C3062-BE03-4C4B-A66A-406FB2FFDC48}"/>
    <hyperlink ref="G110" r:id="rId97" xr:uid="{08924D78-5029-F944-A063-7CC789768DD9}"/>
    <hyperlink ref="G103" r:id="rId98" xr:uid="{85F3E452-0223-E64E-9F8E-A16A15AB7A43}"/>
    <hyperlink ref="G98" r:id="rId99" xr:uid="{E5B22808-5D5E-AC4A-9DFC-6A3CD398365A}"/>
    <hyperlink ref="G100" r:id="rId100" xr:uid="{160B3452-F255-E749-AEF8-0DBC79E97CF7}"/>
    <hyperlink ref="F57" r:id="rId101" xr:uid="{85C12FC4-E08F-454B-89E0-5752E20B8A4E}"/>
    <hyperlink ref="F58" r:id="rId102" xr:uid="{2605E828-7D9A-2D49-AB89-01906A693B0C}"/>
    <hyperlink ref="F59" r:id="rId103" xr:uid="{1FD4A7C2-653B-2348-BE14-DE8C5BE3E320}"/>
    <hyperlink ref="F60" r:id="rId104" xr:uid="{A2F845F3-E842-3544-A9AF-EF896C351F85}"/>
    <hyperlink ref="F62" r:id="rId105" xr:uid="{11932528-687D-9D44-B18A-1C83F0981CF8}"/>
    <hyperlink ref="F63" r:id="rId106" xr:uid="{30122687-32CA-024B-8DFB-DD9AB2AE0FB9}"/>
    <hyperlink ref="F64" r:id="rId107" xr:uid="{2DFC92B4-8D9C-A140-AA59-BAF7BD523F88}"/>
    <hyperlink ref="F65" r:id="rId108" xr:uid="{30A9502E-9DD3-E147-BE4B-3B837592722D}"/>
    <hyperlink ref="F66" r:id="rId109" xr:uid="{F1594730-7E84-C747-8DED-A8209EEA3D6A}"/>
    <hyperlink ref="F67" r:id="rId110" xr:uid="{9FF4089E-D511-A846-9C69-C31FBD00138C}"/>
    <hyperlink ref="F68" r:id="rId111" xr:uid="{001544A3-8CA4-4942-92C9-E847B5449872}"/>
    <hyperlink ref="F69" r:id="rId112" xr:uid="{8D29D216-9D1F-1643-BD06-72A705979CEA}"/>
    <hyperlink ref="F70" r:id="rId113" xr:uid="{48220827-60A2-1C40-A6D9-41435E50D854}"/>
    <hyperlink ref="G56" r:id="rId114" xr:uid="{4BFD0072-0F2B-1C4B-B241-0C9FABD23E9C}"/>
    <hyperlink ref="G57" r:id="rId115" xr:uid="{340E6498-FFBA-0E46-A4BF-1B9D37B02AF3}"/>
    <hyperlink ref="G65" r:id="rId116" xr:uid="{78C89819-082A-C94B-BDCF-D5ED5352DE4F}"/>
    <hyperlink ref="G64" r:id="rId117" xr:uid="{7E4D41D1-7C75-C84D-B67A-5AAFB0C744E1}"/>
    <hyperlink ref="G63" r:id="rId118" xr:uid="{E2EB7F0D-EFCE-394A-BCBC-EF2C1B023D20}"/>
    <hyperlink ref="G62" r:id="rId119" xr:uid="{6DCCEBC8-B310-5B46-BC0A-F4ED6823A358}"/>
    <hyperlink ref="G61" r:id="rId120" xr:uid="{3B615A10-A6BC-3E40-9D40-B0E324C6C9DF}"/>
    <hyperlink ref="G60" r:id="rId121" xr:uid="{E6293E9F-52DA-6847-B201-956A17D609AD}"/>
    <hyperlink ref="G59" r:id="rId122" xr:uid="{532EBC09-3F67-A449-979F-ED1D13EC958A}"/>
    <hyperlink ref="G58" r:id="rId123" xr:uid="{778AFA10-39DE-DC46-8986-4E9B38E1D37E}"/>
    <hyperlink ref="G51" r:id="rId124" xr:uid="{E4B1E3AC-B330-B64E-AA48-4E89DC2C302B}"/>
    <hyperlink ref="G52" r:id="rId125" xr:uid="{7A825742-22B5-F645-9F25-C9D54A2A7A59}"/>
    <hyperlink ref="G53" r:id="rId126" display="TLL01222BS.F2.A" xr:uid="{E7200597-D834-054E-BF05-B8002E262CC4}"/>
    <hyperlink ref="G49" r:id="rId127" display="TLL01525BS.F2.A" xr:uid="{9BD74915-42B3-1043-9FE2-41AB0AE1D4D6}"/>
    <hyperlink ref="G46" r:id="rId128" display="TLL01560BS.F1.A" xr:uid="{03050F76-686B-6547-AD1D-3FF0250EA40F}"/>
    <hyperlink ref="G41" r:id="rId129" display="TLL01560BS.F2.A" xr:uid="{255C6BAA-D2A1-B444-A8E0-80C74A999021}"/>
    <hyperlink ref="F41" r:id="rId130" xr:uid="{DF444CEB-80D1-F14D-A67B-C8309D7C5A8A}"/>
    <hyperlink ref="F40" r:id="rId131" xr:uid="{9498B8C8-8F0F-7F4E-A905-A312D1296434}"/>
    <hyperlink ref="F39" r:id="rId132" xr:uid="{668A7144-B943-6949-89FE-E11A89B2C6D1}"/>
    <hyperlink ref="F42" r:id="rId133" xr:uid="{52DC0101-CAB5-E64C-A41C-09B4B50643FB}"/>
    <hyperlink ref="F43" r:id="rId134" xr:uid="{537CE72C-EFEF-F547-ACD9-16B5A60D4961}"/>
    <hyperlink ref="F44" r:id="rId135" xr:uid="{CB122C93-5A4B-E741-B33B-967A13ECF96B}"/>
    <hyperlink ref="F45" r:id="rId136" xr:uid="{59B33A06-B0A8-954F-9A7B-D2075A5B8EC9}"/>
    <hyperlink ref="F46" r:id="rId137" xr:uid="{CBC0F481-96BA-2E4F-959A-C8AB727EAA65}"/>
    <hyperlink ref="F47" r:id="rId138" xr:uid="{DD52749D-14AA-084D-868C-EAACB0ABA985}"/>
    <hyperlink ref="F48" r:id="rId139" xr:uid="{3064F961-8738-4647-B1B0-F465B1084BF9}"/>
    <hyperlink ref="G39" r:id="rId140" xr:uid="{4DBA956E-B280-7242-9A60-FAF187A93BEC}"/>
    <hyperlink ref="G44" r:id="rId141" xr:uid="{CCFFF266-7B25-8B48-90BA-B989D649AC96}"/>
    <hyperlink ref="G40" r:id="rId142" xr:uid="{544E9A3E-C9FE-9342-9A03-1ACCE226459D}"/>
    <hyperlink ref="G48" r:id="rId143" xr:uid="{B510C822-25C9-8547-B937-76C50BC3D82C}"/>
    <hyperlink ref="G43" r:id="rId144" xr:uid="{34739634-EB43-ED4E-8320-2D4048A3FA46}"/>
    <hyperlink ref="G45" r:id="rId145" xr:uid="{0147D814-AAC7-AD49-8EF4-6F8B76B70666}"/>
    <hyperlink ref="G47" r:id="rId146" xr:uid="{A075F4D7-656F-6B49-934B-6A9F7F73BFEE}"/>
    <hyperlink ref="G42" r:id="rId147" xr:uid="{D96101A0-07EF-4E46-9C9A-31A944413C20}"/>
    <hyperlink ref="F61" r:id="rId148" xr:uid="{812C9754-23AD-8F45-91C2-B7B1FE2111E5}"/>
  </hyperlinks>
  <pageMargins left="0.7" right="0.7" top="0.75" bottom="0.75" header="0.3" footer="0.3"/>
  <pageSetup paperSize="9" orientation="portrait" horizontalDpi="0" verticalDpi="0"/>
  <drawing r:id="rId1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Pakkumine</vt:lpstr>
      <vt:lpstr>bussipaviljonide asukohad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</dc:creator>
  <cp:lastModifiedBy>Triin Tõitoja</cp:lastModifiedBy>
  <cp:lastPrinted>2023-10-31T09:25:55Z</cp:lastPrinted>
  <dcterms:created xsi:type="dcterms:W3CDTF">2002-12-11T06:19:41Z</dcterms:created>
  <dcterms:modified xsi:type="dcterms:W3CDTF">2025-09-24T16:26:54Z</dcterms:modified>
</cp:coreProperties>
</file>