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.pikpõld\Desktop\Toiduained\Sügavkülmutatud pagaritooted\Lepingud\AS Eesti Pagar\"/>
    </mc:Choice>
  </mc:AlternateContent>
  <bookViews>
    <workbookView xWindow="28680" yWindow="-120" windowWidth="29040" windowHeight="15840"/>
  </bookViews>
  <sheets>
    <sheet name="Külmutatud tooted" sheetId="3" r:id="rId1"/>
  </sheets>
  <definedNames>
    <definedName name="OLE_LINK1" localSheetId="0">'Külmutatud tooted'!#REF!</definedName>
    <definedName name="OLE_LINK7" localSheetId="0">'Külmutatud tooted'!#REF!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7" i="3" l="1"/>
  <c r="S30" i="3"/>
  <c r="T30" i="3" s="1"/>
  <c r="S7" i="3" l="1"/>
  <c r="S8" i="3"/>
  <c r="S9" i="3"/>
  <c r="T9" i="3" s="1"/>
  <c r="S10" i="3"/>
  <c r="T10" i="3" s="1"/>
  <c r="S11" i="3"/>
  <c r="T11" i="3" s="1"/>
  <c r="S12" i="3"/>
  <c r="T12" i="3" s="1"/>
  <c r="S13" i="3"/>
  <c r="T13" i="3" s="1"/>
  <c r="S14" i="3"/>
  <c r="T14" i="3" s="1"/>
  <c r="S15" i="3"/>
  <c r="S16" i="3"/>
  <c r="T16" i="3" s="1"/>
  <c r="S17" i="3"/>
  <c r="T17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 s="1"/>
  <c r="S31" i="3"/>
  <c r="T31" i="3" s="1"/>
  <c r="S32" i="3"/>
  <c r="T32" i="3" s="1"/>
  <c r="S33" i="3"/>
  <c r="T33" i="3" s="1"/>
  <c r="S34" i="3"/>
  <c r="T34" i="3" s="1"/>
  <c r="S35" i="3"/>
  <c r="T35" i="3" s="1"/>
  <c r="S36" i="3"/>
  <c r="T36" i="3" s="1"/>
  <c r="S37" i="3"/>
  <c r="T37" i="3" s="1"/>
  <c r="S38" i="3"/>
  <c r="T38" i="3" s="1"/>
  <c r="S39" i="3"/>
  <c r="T39" i="3" s="1"/>
  <c r="S40" i="3"/>
  <c r="T40" i="3" s="1"/>
  <c r="S41" i="3"/>
  <c r="T41" i="3" s="1"/>
  <c r="S42" i="3"/>
  <c r="T42" i="3" s="1"/>
  <c r="S43" i="3"/>
  <c r="T43" i="3" s="1"/>
  <c r="S44" i="3"/>
  <c r="T44" i="3" s="1"/>
  <c r="S45" i="3"/>
  <c r="T45" i="3" s="1"/>
  <c r="S46" i="3"/>
  <c r="T46" i="3" s="1"/>
  <c r="S6" i="3"/>
  <c r="T7" i="3"/>
  <c r="T8" i="3"/>
  <c r="T15" i="3"/>
  <c r="T6" i="3" l="1"/>
</calcChain>
</file>

<file path=xl/sharedStrings.xml><?xml version="1.0" encoding="utf-8"?>
<sst xmlns="http://schemas.openxmlformats.org/spreadsheetml/2006/main" count="292" uniqueCount="284">
  <si>
    <t>Toode</t>
  </si>
  <si>
    <t>Toote kirjeldus</t>
  </si>
  <si>
    <t>Toote tüki kaal (kg)</t>
  </si>
  <si>
    <t>Inglise keelne toote nimetus</t>
  </si>
  <si>
    <t>kcal</t>
  </si>
  <si>
    <t>valgud</t>
  </si>
  <si>
    <t>rasvad</t>
  </si>
  <si>
    <t>Saiake magus 1</t>
  </si>
  <si>
    <t>Saiake magus 2</t>
  </si>
  <si>
    <t>Saiake magus 4</t>
  </si>
  <si>
    <t>Saiake soolane 1</t>
  </si>
  <si>
    <t>Saiake soolane 2</t>
  </si>
  <si>
    <t>Saiake soolane 3</t>
  </si>
  <si>
    <t>Saiake soolane 5</t>
  </si>
  <si>
    <t>Pitsapõhi</t>
  </si>
  <si>
    <t>** Tarbitavad kogused on eeldatavad ja ei ole hankijale kohustuslikud. Antud kogused on esitatud pakkumuste võrreldavuse tagamiseks ja ei tähista tegelikult tellitavaid koguseid.</t>
  </si>
  <si>
    <t>0,06-0,1 kg</t>
  </si>
  <si>
    <t>eelküpsetatud</t>
  </si>
  <si>
    <t>0,12-0,16 kg</t>
  </si>
  <si>
    <t>0,07-0,11kg</t>
  </si>
  <si>
    <t>Belgia vahvel</t>
  </si>
  <si>
    <t>Sõõrik 1</t>
  </si>
  <si>
    <t>Jrk nr</t>
  </si>
  <si>
    <t>0,4-0,7 kg</t>
  </si>
  <si>
    <t>Plokis/kastis kogus (tk)</t>
  </si>
  <si>
    <t>allergeenid</t>
  </si>
  <si>
    <t>Orienteeruv tarbitav kogus aastas (kg)        **</t>
  </si>
  <si>
    <t>süsi-vesikud</t>
  </si>
  <si>
    <t>Toote hind km-ta            ***</t>
  </si>
  <si>
    <t>1 kg hind km-ta, EUR            ***</t>
  </si>
  <si>
    <t>Maksumus eurodes (km-ta)</t>
  </si>
  <si>
    <t>Toiteväärtus 100g kohta</t>
  </si>
  <si>
    <t>Minimaalne säilivusaeg päevades  *</t>
  </si>
  <si>
    <t xml:space="preserve">* Minimaalne säilimisaeg arvestatakse alates kauba üleandmisest hankijale tarnekohas.                                                                                                                                     </t>
  </si>
  <si>
    <t>*** Hinnad esitada eurodes käibemaksuta, ühe sendi täpsusega ehk kuni kaks kohta peale koma, kaasa arvatud elektroonsed saatelehed ja koondarved.</t>
  </si>
  <si>
    <t>**** Pakutava toote EAN kood veerg J on tellimuse esitamise kood ning peab vastama veergudele F, I ja R.</t>
  </si>
  <si>
    <t>Pakkumuse kogumaksumus (märkida eRHRi maksumuse vormile):</t>
  </si>
  <si>
    <t>Toote EAN (GTIN) kood ****</t>
  </si>
  <si>
    <t>Pontšik 3</t>
  </si>
  <si>
    <t>Saiake soolane 4</t>
  </si>
  <si>
    <t>magusad paksud vahvlid</t>
  </si>
  <si>
    <t>neljakandiline, pärmitainast lahtirullitud ristkülikukujulised plaadid  (ei tohi olla kokkuvolditud), GN 1/1-nõu suurus (ca 30x55 cm, +/- 5cm)</t>
  </si>
  <si>
    <t>Kukkel 1</t>
  </si>
  <si>
    <t>Kukkel 2</t>
  </si>
  <si>
    <t>0,02-0,05 kg</t>
  </si>
  <si>
    <t>võiga</t>
  </si>
  <si>
    <t>šokolaadiga, portsjontükid</t>
  </si>
  <si>
    <t>Külmutatud koogid 1</t>
  </si>
  <si>
    <t>Külmutatud koogid 2</t>
  </si>
  <si>
    <t>Külmutatud koogid 3</t>
  </si>
  <si>
    <t>Külmutatud koogid 4</t>
  </si>
  <si>
    <t>Külmutatud koogid 5</t>
  </si>
  <si>
    <t>Külmutatud koogid 6</t>
  </si>
  <si>
    <t>Külmutatud koogid 7</t>
  </si>
  <si>
    <t>Sai 2</t>
  </si>
  <si>
    <t>Sepik</t>
  </si>
  <si>
    <t>Saiake magus 6</t>
  </si>
  <si>
    <t>Saiake soolane 6</t>
  </si>
  <si>
    <t>kaneeli</t>
  </si>
  <si>
    <t>kohupiima</t>
  </si>
  <si>
    <t>0,06–0,13 kg</t>
  </si>
  <si>
    <t xml:space="preserve">marja </t>
  </si>
  <si>
    <t>mooni</t>
  </si>
  <si>
    <t>liha</t>
  </si>
  <si>
    <t>viineri</t>
  </si>
  <si>
    <t>Saiake soolane 7</t>
  </si>
  <si>
    <t>köögivilja</t>
  </si>
  <si>
    <t>võiroos</t>
  </si>
  <si>
    <t>kana</t>
  </si>
  <si>
    <t>salaami</t>
  </si>
  <si>
    <t>mitmevilja</t>
  </si>
  <si>
    <t>Croissant 1</t>
  </si>
  <si>
    <t>Croissant 2</t>
  </si>
  <si>
    <t>Sõõrik 4</t>
  </si>
  <si>
    <t>mini</t>
  </si>
  <si>
    <t>nisu</t>
  </si>
  <si>
    <t xml:space="preserve"> täidisega, pealt kaetud glasuuriga, puuvilja/marja/pähkli</t>
  </si>
  <si>
    <t xml:space="preserve"> täidisega, šokolaadi (rõngassõõrik)</t>
  </si>
  <si>
    <t>Poolpikk sai 1</t>
  </si>
  <si>
    <t>Poolpikk sai 2</t>
  </si>
  <si>
    <t>Poolpikk sai 3</t>
  </si>
  <si>
    <t xml:space="preserve">nisu, lõigatud </t>
  </si>
  <si>
    <t xml:space="preserve">mitmevilja, lõigatud </t>
  </si>
  <si>
    <t>0,08 - 0,1 kg</t>
  </si>
  <si>
    <t>täistera</t>
  </si>
  <si>
    <t>palaleib</t>
  </si>
  <si>
    <t>Leib 2</t>
  </si>
  <si>
    <t>Leib 3</t>
  </si>
  <si>
    <t>0,6 - 1 kg</t>
  </si>
  <si>
    <t>viilutatud</t>
  </si>
  <si>
    <t>viilutatud, nisu</t>
  </si>
  <si>
    <t>0,055 - 0,08 kg</t>
  </si>
  <si>
    <t>Saiake soolane 8</t>
  </si>
  <si>
    <t>juustu</t>
  </si>
  <si>
    <t>pitsarull/pitsapirukas</t>
  </si>
  <si>
    <t>Saiake soolane 9</t>
  </si>
  <si>
    <t>0,6 - 0,13 kg</t>
  </si>
  <si>
    <t>meekook, portsjontükid</t>
  </si>
  <si>
    <t>Napoleoni, portsjontükid</t>
  </si>
  <si>
    <t>passioni, portsjontükid</t>
  </si>
  <si>
    <t>mango, portsjontükid</t>
  </si>
  <si>
    <t>mustika, portsjontükid</t>
  </si>
  <si>
    <t>maasika, portsjontükid</t>
  </si>
  <si>
    <t>Külmutatud koogid 8</t>
  </si>
  <si>
    <t>kohvi/cappuccino, portsjontükid</t>
  </si>
  <si>
    <t>juustu ja karamelli, portsjontükid</t>
  </si>
  <si>
    <t>šokolaadi, portsjontükid</t>
  </si>
  <si>
    <t>Külmutatud tort (ümar kuju) 1</t>
  </si>
  <si>
    <t>Külmutatud tort (ümar kuju) 2</t>
  </si>
  <si>
    <t>Külmutatud tort (ümar kuju) 3</t>
  </si>
  <si>
    <t>Limoncello, portsjontükid</t>
  </si>
  <si>
    <t>Külmutatud tort (ümar kuju) 4</t>
  </si>
  <si>
    <t>juustu/kohupiima, portsjontükid</t>
  </si>
  <si>
    <t>viiner/kabanoss, kastmega</t>
  </si>
  <si>
    <t>portsjontükid 0,075 - 0,15 kg</t>
  </si>
  <si>
    <t>Pakkumuse vormil ei tohi pakkuja ridu/veerge kustutada ega juurde luua.</t>
  </si>
  <si>
    <t>Kaneelirull</t>
  </si>
  <si>
    <t>Pärmi-lehttainast kaneelitäidisega saiake.</t>
  </si>
  <si>
    <t>Nisu - Sisaldab, Piim - Sisaldab, Munad - Võib sisaldada, Pähklid - Võib sisaldada, Sojaoad - Võib sisaldada, Sinep - Võib sisaldada, Lupiin - Võib sisaldada, Hernes - Sisaldab, Mais - Sisaldab</t>
  </si>
  <si>
    <t>Kohupiimasaiake</t>
  </si>
  <si>
    <t>Pärmi-lehttainast saiake kohupiimatäidisega.</t>
  </si>
  <si>
    <t>Piim - Sisaldab, Nisu - Sisaldab, Munad - Sisaldab, Sojaoad - Võib sisaldada, Sinep - Võib sisaldada, Lupiin - Võib sisaldada, Hernes - Sisaldab, Kaunviljad - Sisaldab, Mais - Sisaldab</t>
  </si>
  <si>
    <t>Õuna-pohlasaiake</t>
  </si>
  <si>
    <t>Pärmi-lehttainast saiake õuna-pohlatäidisega. Kaunistatud suhkrupuistega.</t>
  </si>
  <si>
    <t>Nisu - Sisaldab, Piim - Sisaldab, Munad - Sisaldab, Pähklid - Võib sisaldada, Sojaoad - Võib sisaldada, Sinep - Võib sisaldada, Lupiin - Võib sisaldada, Mais - Sisaldab</t>
  </si>
  <si>
    <t>Moonirull</t>
  </si>
  <si>
    <t>Pärmi-lehttainast moonitäidisega saiake.</t>
  </si>
  <si>
    <t>Nisu - Sisaldab, Munad - Sisaldab, Piim - Sisaldab, Pähklid - Võib sisaldada, Sojaoad - Võib sisaldada, Sinep - Võib sisaldada, Lupiin - Võib sisaldada, Mais - Sisaldab</t>
  </si>
  <si>
    <t>Flow-Pack Belgia vahvel</t>
  </si>
  <si>
    <t>Krõmpsuvate suhkrukristallidega magus Belgia vahvel.</t>
  </si>
  <si>
    <t>Nisu - Sisaldab, Munad - Sisaldab, Piim - Sisaldab</t>
  </si>
  <si>
    <t>Šokolaadi sõõrik</t>
  </si>
  <si>
    <t>Friteeritud kakaokreemi täidisega küpsetis, kakaovaaba ja piimašokolaadi laastudega.</t>
  </si>
  <si>
    <t>Nisu - Sisaldab, Piim - Sisaldab, Pähklid - Võib sisaldada, Kakao - Sisaldab</t>
  </si>
  <si>
    <t>Mini maasikatäidisega sõõrik</t>
  </si>
  <si>
    <t>Valmisküpsetatud mini sõõrik, täidetud maasikamaitselise täidisega, kaetud roosa glasuuri ja valgete tükikestega.</t>
  </si>
  <si>
    <t>Lihapirukas</t>
  </si>
  <si>
    <t>Pärmi-lehttainast lihapirukas seahakklihatäidisega.</t>
  </si>
  <si>
    <t>Sojaoad - Sisaldab, Nisu - Sisaldab, Piim - Sisaldab, Munad - Sisaldab, Pähklid - Võib sisaldada, Sinep - Võib sisaldada, Lupiin - Võib sisaldada, Hernes - Sisaldab, Kaunviljad - Sisaldab, Mais - Sisaldab</t>
  </si>
  <si>
    <t>Juustu-salaami keerd</t>
  </si>
  <si>
    <t>Soolane pärmilehttainast keerd juustu-salaami täidisega ja kaetud seemnepuistega.</t>
  </si>
  <si>
    <t>Nisu - Sisaldab, India pähklid - Võib sisaldada, Piim - Sisaldab, Munad - Võib sisaldada, Sojaoad - Võib sisaldada, Sinep - Võib sisaldada, Lupiin - Võib sisaldada, Makadeemia pähklid - Võib sisaldada, Pistaatsia pähklid - Võib sisaldada, Mandlid - Võib sisaldada</t>
  </si>
  <si>
    <t>Porgandipirukas</t>
  </si>
  <si>
    <t>Mahlase porganditäidisega pirukas pärmi-lehttainast.</t>
  </si>
  <si>
    <t>Munad - Sisaldab, Nisu - Sisaldab, Piim - Sisaldab, Pähklid - Võib sisaldada, Sojaoad - Võib sisaldada, Sinep - Võib sisaldada, Lupiin - Võib sisaldada, Porgand - Sisaldab, Hernes - Sisaldab, Kaunviljad - Sisaldab</t>
  </si>
  <si>
    <t>Viineripirukas tomati-ürditäidisega</t>
  </si>
  <si>
    <t>Pärmi-lehttainast kinnine viineripirukas viineri ja vürtsika tomati-ürdi täidisega. Kaunistatud seemneseguga.</t>
  </si>
  <si>
    <t>Nisu - Sisaldab, Munad - Sisaldab, Piim - Sisaldab, Pähklid - Võib sisaldada, Sojaoad - Võib sisaldada, Sinep - Võib sisaldada, Lupiin - Võib sisaldada, Mais - Sisaldab, Porgand - Sisaldab</t>
  </si>
  <si>
    <t>Pitsarull</t>
  </si>
  <si>
    <t>Pärmi-lehttainast pitsatäidisega saiake, pealispinnal Gouda juustu viil.</t>
  </si>
  <si>
    <t>Nisu - Sisaldab, Piim - Sisaldab, Sojaoad - Sisaldab, Munad - Sisaldab, Pähklid - Võib sisaldada, Sinep - Võib sisaldada, Lupiin - Võib sisaldada</t>
  </si>
  <si>
    <t>Võiroos</t>
  </si>
  <si>
    <t>Pärmi-lehttainast täidiseta saiake, võid tootes 6%.</t>
  </si>
  <si>
    <t>Nisu - Sisaldab, Piim - Sisaldab, Munad - Sisaldab, Pähklid - Võib sisaldada, Sojaoad - Võib sisaldada, Sinep - Võib sisaldada, Lupiin - Võib sisaldada</t>
  </si>
  <si>
    <t>Juusturull</t>
  </si>
  <si>
    <t>Pärmi-lehttainast juustutäidisega saiake, pealispinnal Gouda juustuviil.</t>
  </si>
  <si>
    <t>Nisu - Sisaldab, Piim - Sisaldab, Munad - Sisaldab, Sojaoad - Sisaldab, Pähklid - Võib sisaldada, Sinep - Võib sisaldada, Lupiin - Võib sisaldada</t>
  </si>
  <si>
    <t>Suitsukanapirukas murulauguga</t>
  </si>
  <si>
    <t>Pärmi-lehttainast mahlane suitsukanatäidisega pirukas, mis on maitsestatud murulaugu, sibula ja pipraga.</t>
  </si>
  <si>
    <t>Nisu - Sisaldab, Piim - Sisaldab, Munad - Sisaldab, Sinep - Sisaldab, Pähklid - Võib sisaldada, Sojaoad - Võib sisaldada, Lupiin - Võib sisaldada, Mais - Võib sisaldada</t>
  </si>
  <si>
    <t>Nisu - Sisaldab, Munad - Võib sisaldada, Sojaoad - Võib sisaldada, Piim - Võib sisaldada</t>
  </si>
  <si>
    <t>Nisu - Sisaldab, Sojaoad - Sisaldab, Oder - Sisaldab, Mais - Sisaldab, Munad - Võib sisaldada, Piim - Võib sisaldada</t>
  </si>
  <si>
    <t>Valmisküpsetatud poolpikk pehme koorikuga mitmeviljakukkel, küljelt pikuti osaliselt lahti lõigatud. Sobib hästi võileibade valmistamiseks.</t>
  </si>
  <si>
    <t>Mitmeviljapikuke pehme, lõigatud</t>
  </si>
  <si>
    <t>Poolpikk pehme koorikuga nisukukkel, mis on pikuti osaliselt lahti lõigatud. Toode sobib hästi võileibade valmistamiseks.</t>
  </si>
  <si>
    <t>Nisupikuke pehme, lõigatud</t>
  </si>
  <si>
    <t>Nisu - Sisaldab, Rukis - Sisaldab, Piim - Sisaldab, Munad - Võib sisaldada, Pähklid - Võib sisaldada, Sojaoad - Võib sisaldada, Sinep - Võib sisaldada, Lupiin - Võib sisaldada</t>
  </si>
  <si>
    <t>Tume croissant mitmeviljasegu ja seemnepuistega. Võid tootes 2%.</t>
  </si>
  <si>
    <t>Mitmevilja croissant</t>
  </si>
  <si>
    <t>Nisu - Sisaldab, Munad - Sisaldab, Pähklid - Võib sisaldada, Sojaoad - Võib sisaldada, Sinep - Võib sisaldada, Lupiin - Võib sisaldada, Hernes - Sisaldab, Mais - Sisaldab</t>
  </si>
  <si>
    <t>Või-croissant. Võid tootes 23%.</t>
  </si>
  <si>
    <t>Croissant võiga</t>
  </si>
  <si>
    <t>Nisu - Sisaldab, Oder - Sisaldab, Munad - Võib sisaldada, Sojaoad - Võib sisaldada, Piim - Võib sisaldada</t>
  </si>
  <si>
    <t>Täisteranisujahust ja nisujahust krõbeda koorikuga kukkel, millele on lisatud odralinnaseekstrakti. Pinnal kaunistuseks pikilõige.</t>
  </si>
  <si>
    <t>Täisterakukkel</t>
  </si>
  <si>
    <t>Nisukukkel, pealt pikilõikega.</t>
  </si>
  <si>
    <t>Nisukukkel</t>
  </si>
  <si>
    <t>Sarapuu pähklid - Sisaldab, Nisu - Sisaldab, Munad - Sisaldab, Sojaoad - Võib sisaldada, Piim - Võib sisaldada, Kakao - Sisaldab</t>
  </si>
  <si>
    <t>Kolm kakaokeeksi põhjad on kihistatud aprikoosimarmelaadiga. Koogilõik on üleni glasuuritud kakaoglasuuriga. Pealt kaunistatud kirjaga „Sacher”.</t>
  </si>
  <si>
    <t>Piim - Sisaldab, Nisu - Sisaldab, Munad - Sisaldab, Sojaoad - Võib sisaldada, Maapähklid - Võib sisaldada, Mais - Sisaldab</t>
  </si>
  <si>
    <t>Klassikaline küpsetatud kook- kreemja toorjuustkreemi ja võise küpsisepõhjaga.</t>
  </si>
  <si>
    <t>Piim - Sisaldab, Nisu - Sisaldab, Munad - Sisaldab, Sojaoad - Sisaldab, Mandlid - Võib sisaldada</t>
  </si>
  <si>
    <t>Kaks keeksipõhja on kihitatud sidruni-kohupiimakreemiga, millele annab maitsenüansi limoncello liköör. Alumine keeksipõhi on kaetud sidrunimaitselise pralineekihiga. Tort on kaunistatud sidrunikreemi ja valge šokolaadipuiste ning dekoorpärlitega.</t>
  </si>
  <si>
    <t>Piim - Sisaldab, Nisu - Sisaldab, Munad - Sisaldab, Sojaoad - Võib sisaldada, Maapähklid - Võib sisaldada</t>
  </si>
  <si>
    <t>Klassikaline küpsetatud toorjuustukook kreemja toorjuustkreemi ja võise küpsisepõhjaga. Maitsenüansi lisab soolakaramellitäidis.</t>
  </si>
  <si>
    <t>Nisu - Sisaldab, Munad - Sisaldab, Sojaoad - Võib sisaldada, Piim - Sisaldab, Pähklid - Võib sisaldada</t>
  </si>
  <si>
    <t>Õhuline vahukoorekook kohvi ja šokolaadiga. Kakaobiskviitide vahel kohvivahukoorekreem. Pealmiseks kihiks vaniljemaitseline vahukoorekreem. Kaunistuseks šokolaaditrühvli-triibud, piimašokolaadilaastud ja tuhksuhkur.</t>
  </si>
  <si>
    <t>Cappuccino kook (16tk)</t>
  </si>
  <si>
    <t>Piim - Sisaldab, Nisu - Sisaldab, Munad - Sisaldab, Pähklid - Võib sisaldada, Sojaoad - Võib sisaldada, Mais - Sisaldab</t>
  </si>
  <si>
    <t>Heledate biskviitpõhjade vahel vahukoor. Kook on pealt kaetud maasikaviilude ja punase želeega. Laktoosivaba.
Tüki kaal võib varieeruda.</t>
  </si>
  <si>
    <t>Piim - Sisaldab, Munad - Sisaldab, Nisu - Sisaldab, Pähklid - Võib sisaldada, Sojaoad - Võib sisaldada, Mais - Sisaldab, Porgand - Sisaldab</t>
  </si>
  <si>
    <t>Pehme ja mahlane kahe kreemiga mustikakook. Taimeekstraktidega värvitud lillade biskviitpõhjade vahel õhuline mustikajogurti-, hapukoore ja vahukoorekreem. Pealispind kaetud mustikate, mustikapüree ja želeega. Madala laktoosisisaldusega.
Tüki kaal võib varieeruda.</t>
  </si>
  <si>
    <t>Piim - Sisaldab, Nisu - Sisaldab, Munad - Sisaldab, Pähklid - Sisaldab, Sojaoad - Sisaldab</t>
  </si>
  <si>
    <t>Šokolaadibiskviitpõhjade vahel krõbe soolakas pralineekiht valge šokolaadi, küpsisepuru ja mandlitega. Peal naturaalse mangopüreega maitsestatud toorjuustukreem. Kook on kaunistatud oranžika mangoželeega.</t>
  </si>
  <si>
    <t>Piim - Sisaldab, Nisu - Sisaldab, Munad - Võib sisaldada, Pähklid - Võib sisaldada, Sojaoad - Võib sisaldada, Mais - Sisaldab</t>
  </si>
  <si>
    <t>Keedukreemiga kook neljast lehttainakihist, ühe kihi vahel lisaks hapukas jõhvikamoos. Pealt kaetud lehttainapuruga.
Tüki kaal võib varieeruda.</t>
  </si>
  <si>
    <t>Piim - Sisaldab, Nisu - Sisaldab, Munad - Sisaldab, Pähklid - Võib sisaldada, Sojaoad - Võib sisaldada</t>
  </si>
  <si>
    <t>Kihiline meebiskviidikook hapukoorekreemiga, pealt kaetud meebiskviidi puruga.
Tüki kaal võib varieeruda.</t>
  </si>
  <si>
    <t>Kihiline kook, mille kreem on maitsestatud passionipüreega. Kook on kaetud passioniželeega, milles kaunistuseks passioniseemned.
Tüki kaal võib varieeruda.</t>
  </si>
  <si>
    <t>Piim - Sisaldab, Nisu - Sisaldab, Sojaoad - Sisaldab, Sarapuu pähklid - Sisaldab, Munad - Sisaldab, Mais - Sisaldab, Kakao - Sisaldab</t>
  </si>
  <si>
    <t>Rikkaliku šokolaadimaitselise vahukreemiga kook tumedal biskviitpõhjal. Kaetud pealt tumeda šokolaadikattega, milles krõmpsuvad küpsisetükid.
Tüki kaal võib varieeruda.</t>
  </si>
  <si>
    <t>Nisu - Sisaldab, Piim - Võib sisaldada, Mais - Sisaldab</t>
  </si>
  <si>
    <t>Röstsai pehme ja maitsva ning tihke sisuga, mis saavutab röstides kuldpruuni ja krõbeda pinna.</t>
  </si>
  <si>
    <t>Nisu - Sisaldab, Rukis - Sisaldab, Piim - Võib sisaldada, Mais - Sisaldab</t>
  </si>
  <si>
    <t>Täisteranisujahust röstsai, millele on lisatud rukki-ja nisuteri. Toode on kiudainerikas.</t>
  </si>
  <si>
    <t>Rukis - Sisaldab, Nisu - Sisaldab, Sojaoad - Võib sisaldada, Piim - Võib sisaldada, Seesamiseemned - Võib sisaldada</t>
  </si>
  <si>
    <t>Sügavkülmutatud naturaalselt kääritatud rukkijuuretisega valmistatud ümmargune koorikleib. 100% tootes kasutatud jahust on rukkijahu. Kiudainerikas ja ilma säilitusaineteta. Väga maitsev röstitult.</t>
  </si>
  <si>
    <t>Berliiner moositäidisega 65g</t>
  </si>
  <si>
    <t>4055509004635</t>
  </si>
  <si>
    <t>Õlis küpsetatud pärmitaignast tuhksuhkru kattega moosipall.Valmis küpsetatud, sügavkülmutatud.</t>
  </si>
  <si>
    <t>48</t>
  </si>
  <si>
    <t>Nisu - Sisaldab, Munad - Sisaldab, Piim - Sisaldab, Pähklid - võib sisaldada, Seesamiseemned - võib sisaldada</t>
  </si>
  <si>
    <t>Viineripirukas</t>
  </si>
  <si>
    <t>Poolpikk sai 130g</t>
  </si>
  <si>
    <t>Rohkete seemnetega kiudainerikas seemneleib. Sisaldab 24% seemneid.</t>
  </si>
  <si>
    <t>12</t>
  </si>
  <si>
    <t>Nisu - Sisaldab, Oder - Sisaldab, Rukis - Sisaldab, Munad - Võib sisaldada</t>
  </si>
  <si>
    <r>
      <t xml:space="preserve">Pakkumuse vorm - Sügavkülmutatud pagaritooted, kondiitritooted. </t>
    </r>
    <r>
      <rPr>
        <b/>
        <sz val="8"/>
        <color rgb="FFFF0000"/>
        <rFont val="Arial"/>
        <family val="2"/>
      </rPr>
      <t>Pakutud tooted ei tohi korduda!</t>
    </r>
  </si>
  <si>
    <r>
      <t>Toote nimetus</t>
    </r>
    <r>
      <rPr>
        <sz val="8"/>
        <rFont val="Arial"/>
        <family val="2"/>
      </rPr>
      <t xml:space="preserve"> (tuua välja tootja nimetus)</t>
    </r>
  </si>
  <si>
    <r>
      <t>Toote kirjeldus (</t>
    </r>
    <r>
      <rPr>
        <sz val="8"/>
        <rFont val="Arial"/>
        <family val="2"/>
      </rPr>
      <t>tuua välja andmed, mille alusel on võimalik hinnata toote vastavust toote kirjeldusele</t>
    </r>
    <r>
      <rPr>
        <b/>
        <sz val="8"/>
        <rFont val="Arial"/>
        <family val="2"/>
      </rPr>
      <t>)</t>
    </r>
  </si>
  <si>
    <r>
      <t>Pakutava toote kaal (kg-des) (</t>
    </r>
    <r>
      <rPr>
        <sz val="8"/>
        <rFont val="Arial"/>
        <family val="2"/>
      </rPr>
      <t>kaalutootel märkida 1 ja tükitootel nt 50g kaal 0,05</t>
    </r>
    <r>
      <rPr>
        <b/>
        <sz val="8"/>
        <rFont val="Arial"/>
        <family val="2"/>
      </rPr>
      <t>)</t>
    </r>
  </si>
  <si>
    <t>Cinnamon bun 70g</t>
  </si>
  <si>
    <t>Cheesecake pastry 75g</t>
  </si>
  <si>
    <t>Apple-lingonberry pastry 65g</t>
  </si>
  <si>
    <t>Poppyseed roll 80g</t>
  </si>
  <si>
    <t>Flow-Pack Belgium waffle (ready baked) 100g</t>
  </si>
  <si>
    <t>Berliner with jam filling 65g</t>
  </si>
  <si>
    <t>Filly chocolate cream doughnut  77g</t>
  </si>
  <si>
    <t>Mini Strawberry donut 23g</t>
  </si>
  <si>
    <t>Meat pastry 65g</t>
  </si>
  <si>
    <t>Cheese - salami twist 100g</t>
  </si>
  <si>
    <t>Carrot pastry 65g</t>
  </si>
  <si>
    <t>Sausage pastry 70g</t>
  </si>
  <si>
    <t>Pizza swirl 90g</t>
  </si>
  <si>
    <t>BO Sausage pastry with tomato and herbs 130g</t>
  </si>
  <si>
    <t>Salty butter pastry 80g</t>
  </si>
  <si>
    <t>Cheese roll 130g</t>
  </si>
  <si>
    <t>Smoked chicken pastry 85g</t>
  </si>
  <si>
    <t>Butter croissant 60g</t>
  </si>
  <si>
    <t>Multigrain croissant 80g</t>
  </si>
  <si>
    <t>Small baguette 130g</t>
  </si>
  <si>
    <t>Wheat baguette with soft crust 80g cut</t>
  </si>
  <si>
    <t>Multigrain baguette with soft crust 80g cut</t>
  </si>
  <si>
    <t>Wheat Roll 40g</t>
  </si>
  <si>
    <t>Wholegrain roll 40g</t>
  </si>
  <si>
    <t>Chocolate cake 1500g / 16 slices x 3</t>
  </si>
  <si>
    <t xml:space="preserve">SK Sokolaadikook 1500g (16tk) </t>
  </si>
  <si>
    <t xml:space="preserve">SK Passionikook 2100g (16tk) </t>
  </si>
  <si>
    <t>Passion fruit cake 2100g / 16 slices x 3</t>
  </si>
  <si>
    <t>SK Meekook 2100 (16tk)</t>
  </si>
  <si>
    <t>Honey cake 2100g</t>
  </si>
  <si>
    <t xml:space="preserve">SK Napoleoni kook 2400g (16tk)  </t>
  </si>
  <si>
    <t>Napoleon cake 2400g</t>
  </si>
  <si>
    <t>SK Mustikakook 2000g (16tk)</t>
  </si>
  <si>
    <t>Blueberry cake 2000g / 16 slices x 3</t>
  </si>
  <si>
    <t>SK Maasika-vahukoorekook 1800g (16tk)</t>
  </si>
  <si>
    <t>Strawberry cream cake 1800g / 16 slices x 3</t>
  </si>
  <si>
    <t>Salted caramel Cheesecake 1000 g (10 x 100 g)</t>
  </si>
  <si>
    <t xml:space="preserve">SK Soolakaramelli Juustukook 1000 g (10x100g) </t>
  </si>
  <si>
    <t>SK Limoncello tort 1100g (10x110g)</t>
  </si>
  <si>
    <t>SK Limoncello cake 1100g (10x110g)</t>
  </si>
  <si>
    <t xml:space="preserve">SK Juustukook 1000g (10x100g)  </t>
  </si>
  <si>
    <t>SK Sacheri tordilõigud 1kg (10x100g)</t>
  </si>
  <si>
    <t>Sacher cake slices 1000g / 10 slices x 3</t>
  </si>
  <si>
    <t>Cheesecake 1100g (10x100g)</t>
  </si>
  <si>
    <t xml:space="preserve">SK XL Röstsai 750g 12mm </t>
  </si>
  <si>
    <t>XL white toast bread 750g sliced</t>
  </si>
  <si>
    <t>SK XL Täistera röstsai 750g 12mm viil</t>
  </si>
  <si>
    <t>XL wholegrain toast bread 750g sliced</t>
  </si>
  <si>
    <t>SK Rehe koorikleib 55g viilutatud</t>
  </si>
  <si>
    <t>Rye crust bread Rehe 55g</t>
  </si>
  <si>
    <t>BO Pitsapõhi 600g</t>
  </si>
  <si>
    <t>Pizza base 600g</t>
  </si>
  <si>
    <t>Pärmitainast pitsapõhi.</t>
  </si>
  <si>
    <t>4740086025752</t>
  </si>
  <si>
    <t>Nisu - Sisaldab, Rukis - Sisaldab, Oder- sisaldab, Piim - Sisaldab, Lupiin- sisaldab, Pähklid - Võib sisaldada, Munad- võib sisaldada, Sojaoad - Võib sisaldada</t>
  </si>
  <si>
    <t>Mango Chocolate cake 1800g / 16 slices x 3</t>
  </si>
  <si>
    <t>SK Mango-šokolaadikook 1800g (16tk)</t>
  </si>
  <si>
    <t>Cappuccino cake 1400g / 16 slices x 3</t>
  </si>
  <si>
    <t>SK Must Jassi seemneleib 650g</t>
  </si>
  <si>
    <t>Rye bread dark with seeds 650g</t>
  </si>
  <si>
    <t>Nisukukkel, krõbeda kooriku ja pehme sisuga. Pealt pikilõikega.</t>
  </si>
  <si>
    <t>Lisa 2</t>
  </si>
  <si>
    <t>hankelepingu 2-2/24/&lt;regist_nr&gt;-&lt;jrk_nr&gt;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</si>
</sst>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charset val="186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sz val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3" xfId="0" applyFont="1" applyBorder="1"/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0" borderId="1" xfId="0" applyFont="1" applyBorder="1" applyAlignment="1">
      <alignment horizontal="justify" vertical="center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/>
    </xf>
    <xf numFmtId="1" fontId="3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1" fillId="0" borderId="0" xfId="0" applyFont="1"/>
    <xf numFmtId="49" fontId="7" fillId="0" borderId="0" xfId="0" applyNumberFormat="1" applyFont="1"/>
    <xf numFmtId="0" fontId="1" fillId="2" borderId="13" xfId="0" applyFont="1" applyFill="1" applyBorder="1"/>
    <xf numFmtId="0" fontId="1" fillId="2" borderId="13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Protection="1">
      <protection locked="0"/>
    </xf>
    <xf numFmtId="0" fontId="8" fillId="0" borderId="0" xfId="0" applyFont="1"/>
    <xf numFmtId="4" fontId="3" fillId="0" borderId="1" xfId="0" applyNumberFormat="1" applyFont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1" fillId="2" borderId="22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1</xdr:row>
      <xdr:rowOff>0</xdr:rowOff>
    </xdr:from>
    <xdr:to>
      <xdr:col>14</xdr:col>
      <xdr:colOff>609600</xdr:colOff>
      <xdr:row>1</xdr:row>
      <xdr:rowOff>87313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400395" y="0"/>
          <a:ext cx="3564255" cy="4683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lang="et-E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abSelected="1" zoomScaleNormal="100" workbookViewId="0">
      <selection activeCell="H1" sqref="H1:H2"/>
    </sheetView>
  </sheetViews>
  <sheetFormatPr defaultColWidth="9.1796875" defaultRowHeight="10" x14ac:dyDescent="0.2"/>
  <cols>
    <col min="1" max="1" width="3.54296875" style="1" customWidth="1"/>
    <col min="2" max="2" width="16.7265625" style="3" customWidth="1"/>
    <col min="3" max="3" width="29.54296875" style="3" customWidth="1"/>
    <col min="4" max="5" width="10.54296875" style="3" customWidth="1"/>
    <col min="6" max="6" width="29.26953125" style="1" customWidth="1"/>
    <col min="7" max="7" width="32.26953125" style="1" customWidth="1"/>
    <col min="8" max="8" width="44.54296875" style="1" customWidth="1"/>
    <col min="9" max="10" width="17.54296875" style="2" customWidth="1"/>
    <col min="11" max="11" width="17.54296875" style="51" customWidth="1"/>
    <col min="12" max="15" width="17.54296875" style="2" customWidth="1"/>
    <col min="16" max="17" width="17.54296875" style="1" customWidth="1"/>
    <col min="18" max="20" width="17.54296875" style="2" customWidth="1"/>
    <col min="21" max="21" width="9.1796875" style="3"/>
    <col min="22" max="22" width="11.1796875" style="3" bestFit="1" customWidth="1"/>
    <col min="23" max="16384" width="9.1796875" style="3"/>
  </cols>
  <sheetData>
    <row r="1" spans="1:20" ht="10.5" x14ac:dyDescent="0.2">
      <c r="A1" s="67" t="s">
        <v>217</v>
      </c>
      <c r="B1" s="67"/>
      <c r="C1" s="67"/>
      <c r="D1" s="67"/>
      <c r="E1" s="67"/>
      <c r="F1" s="67"/>
      <c r="H1" s="1" t="s">
        <v>282</v>
      </c>
    </row>
    <row r="2" spans="1:20" ht="15" customHeight="1" thickBot="1" x14ac:dyDescent="0.25">
      <c r="A2" s="68" t="s">
        <v>115</v>
      </c>
      <c r="B2" s="68"/>
      <c r="C2" s="68"/>
      <c r="D2" s="68"/>
      <c r="E2" s="68"/>
      <c r="F2" s="68"/>
      <c r="G2" s="4"/>
      <c r="H2" s="111" t="s">
        <v>283</v>
      </c>
      <c r="I2" s="5"/>
      <c r="J2" s="5"/>
      <c r="K2" s="5"/>
      <c r="L2" s="63"/>
      <c r="M2" s="63"/>
      <c r="N2" s="63"/>
      <c r="O2" s="63"/>
      <c r="P2" s="6"/>
    </row>
    <row r="3" spans="1:20" ht="33" customHeight="1" x14ac:dyDescent="0.25">
      <c r="A3" s="99" t="s">
        <v>22</v>
      </c>
      <c r="B3" s="102" t="s">
        <v>0</v>
      </c>
      <c r="C3" s="102" t="s">
        <v>1</v>
      </c>
      <c r="D3" s="105" t="s">
        <v>32</v>
      </c>
      <c r="E3" s="91" t="s">
        <v>2</v>
      </c>
      <c r="F3" s="91" t="s">
        <v>218</v>
      </c>
      <c r="G3" s="91" t="s">
        <v>3</v>
      </c>
      <c r="H3" s="84" t="s">
        <v>219</v>
      </c>
      <c r="I3" s="91" t="s">
        <v>220</v>
      </c>
      <c r="J3" s="94" t="s">
        <v>37</v>
      </c>
      <c r="K3" s="97" t="s">
        <v>24</v>
      </c>
      <c r="L3" s="76" t="s">
        <v>31</v>
      </c>
      <c r="M3" s="77"/>
      <c r="N3" s="77"/>
      <c r="O3" s="77"/>
      <c r="P3" s="78" t="s">
        <v>25</v>
      </c>
      <c r="Q3" s="81" t="s">
        <v>26</v>
      </c>
      <c r="R3" s="86" t="s">
        <v>28</v>
      </c>
      <c r="S3" s="84" t="s">
        <v>29</v>
      </c>
      <c r="T3" s="69" t="s">
        <v>30</v>
      </c>
    </row>
    <row r="4" spans="1:20" ht="30" customHeight="1" x14ac:dyDescent="0.2">
      <c r="A4" s="100"/>
      <c r="B4" s="103"/>
      <c r="C4" s="103"/>
      <c r="D4" s="106"/>
      <c r="E4" s="92"/>
      <c r="F4" s="92"/>
      <c r="G4" s="92"/>
      <c r="H4" s="85"/>
      <c r="I4" s="92"/>
      <c r="J4" s="95"/>
      <c r="K4" s="98"/>
      <c r="L4" s="72" t="s">
        <v>4</v>
      </c>
      <c r="M4" s="75" t="s">
        <v>5</v>
      </c>
      <c r="N4" s="89" t="s">
        <v>27</v>
      </c>
      <c r="O4" s="74" t="s">
        <v>6</v>
      </c>
      <c r="P4" s="79"/>
      <c r="Q4" s="82"/>
      <c r="R4" s="87"/>
      <c r="S4" s="85"/>
      <c r="T4" s="70"/>
    </row>
    <row r="5" spans="1:20" ht="21.75" customHeight="1" x14ac:dyDescent="0.2">
      <c r="A5" s="101"/>
      <c r="B5" s="104"/>
      <c r="C5" s="104"/>
      <c r="D5" s="106"/>
      <c r="E5" s="93"/>
      <c r="F5" s="93"/>
      <c r="G5" s="93"/>
      <c r="H5" s="85"/>
      <c r="I5" s="93"/>
      <c r="J5" s="96"/>
      <c r="K5" s="98"/>
      <c r="L5" s="73"/>
      <c r="M5" s="88"/>
      <c r="N5" s="90"/>
      <c r="O5" s="75"/>
      <c r="P5" s="80"/>
      <c r="Q5" s="83"/>
      <c r="R5" s="87"/>
      <c r="S5" s="85"/>
      <c r="T5" s="71"/>
    </row>
    <row r="6" spans="1:20" ht="15" customHeight="1" x14ac:dyDescent="0.2">
      <c r="A6" s="10">
        <v>1</v>
      </c>
      <c r="B6" s="11" t="s">
        <v>7</v>
      </c>
      <c r="C6" s="12" t="s">
        <v>58</v>
      </c>
      <c r="D6" s="108">
        <v>120</v>
      </c>
      <c r="E6" s="109" t="s">
        <v>60</v>
      </c>
      <c r="F6" s="7" t="s">
        <v>116</v>
      </c>
      <c r="G6" s="7" t="s">
        <v>221</v>
      </c>
      <c r="H6" s="7" t="s">
        <v>117</v>
      </c>
      <c r="I6" s="8">
        <v>7.0000000000000007E-2</v>
      </c>
      <c r="J6" s="9">
        <v>4740086007291</v>
      </c>
      <c r="K6" s="9">
        <v>70</v>
      </c>
      <c r="L6" s="61">
        <v>334</v>
      </c>
      <c r="M6" s="61">
        <v>5.2</v>
      </c>
      <c r="N6" s="61">
        <v>41</v>
      </c>
      <c r="O6" s="61">
        <v>16</v>
      </c>
      <c r="P6" s="7" t="s">
        <v>118</v>
      </c>
      <c r="Q6" s="29">
        <v>1600</v>
      </c>
      <c r="R6" s="13">
        <v>0.18</v>
      </c>
      <c r="S6" s="46">
        <f>R6/I6</f>
        <v>2.5714285714285712</v>
      </c>
      <c r="T6" s="46">
        <f>Q6*S6</f>
        <v>4114.2857142857138</v>
      </c>
    </row>
    <row r="7" spans="1:20" ht="15" customHeight="1" x14ac:dyDescent="0.2">
      <c r="A7" s="10">
        <v>2</v>
      </c>
      <c r="B7" s="11" t="s">
        <v>8</v>
      </c>
      <c r="C7" s="12" t="s">
        <v>59</v>
      </c>
      <c r="D7" s="108"/>
      <c r="E7" s="109"/>
      <c r="F7" s="7" t="s">
        <v>119</v>
      </c>
      <c r="G7" s="7" t="s">
        <v>222</v>
      </c>
      <c r="H7" s="7" t="s">
        <v>120</v>
      </c>
      <c r="I7" s="8">
        <v>7.4999999999999997E-2</v>
      </c>
      <c r="J7" s="9">
        <v>4740086007628</v>
      </c>
      <c r="K7" s="9">
        <v>100</v>
      </c>
      <c r="L7" s="61">
        <v>353</v>
      </c>
      <c r="M7" s="61">
        <v>14</v>
      </c>
      <c r="N7" s="61">
        <v>34</v>
      </c>
      <c r="O7" s="61">
        <v>18</v>
      </c>
      <c r="P7" s="7" t="s">
        <v>121</v>
      </c>
      <c r="Q7" s="29">
        <v>1700</v>
      </c>
      <c r="R7" s="13">
        <v>0.18</v>
      </c>
      <c r="S7" s="46">
        <f t="shared" ref="S7:S46" si="0">R7/I7</f>
        <v>2.4</v>
      </c>
      <c r="T7" s="46">
        <f t="shared" ref="T7:T46" si="1">Q7*S7</f>
        <v>4080</v>
      </c>
    </row>
    <row r="8" spans="1:20" ht="15" customHeight="1" x14ac:dyDescent="0.2">
      <c r="A8" s="10">
        <v>4</v>
      </c>
      <c r="B8" s="11" t="s">
        <v>9</v>
      </c>
      <c r="C8" s="12" t="s">
        <v>61</v>
      </c>
      <c r="D8" s="108"/>
      <c r="E8" s="109"/>
      <c r="F8" s="7" t="s">
        <v>122</v>
      </c>
      <c r="G8" s="7" t="s">
        <v>223</v>
      </c>
      <c r="H8" s="7" t="s">
        <v>123</v>
      </c>
      <c r="I8" s="8">
        <v>6.5000000000000002E-2</v>
      </c>
      <c r="J8" s="9">
        <v>4740086013018</v>
      </c>
      <c r="K8" s="9">
        <v>100</v>
      </c>
      <c r="L8" s="61">
        <v>295</v>
      </c>
      <c r="M8" s="61">
        <v>4.8</v>
      </c>
      <c r="N8" s="61">
        <v>38</v>
      </c>
      <c r="O8" s="61">
        <v>13</v>
      </c>
      <c r="P8" s="7" t="s">
        <v>124</v>
      </c>
      <c r="Q8" s="29">
        <v>50</v>
      </c>
      <c r="R8" s="13">
        <v>0.21</v>
      </c>
      <c r="S8" s="46">
        <f t="shared" si="0"/>
        <v>3.2307692307692304</v>
      </c>
      <c r="T8" s="46">
        <f t="shared" si="1"/>
        <v>161.53846153846152</v>
      </c>
    </row>
    <row r="9" spans="1:20" ht="15" customHeight="1" x14ac:dyDescent="0.2">
      <c r="A9" s="10">
        <v>6</v>
      </c>
      <c r="B9" s="11" t="s">
        <v>56</v>
      </c>
      <c r="C9" s="12" t="s">
        <v>62</v>
      </c>
      <c r="D9" s="108"/>
      <c r="E9" s="109"/>
      <c r="F9" s="7" t="s">
        <v>125</v>
      </c>
      <c r="G9" s="7" t="s">
        <v>224</v>
      </c>
      <c r="H9" s="7" t="s">
        <v>126</v>
      </c>
      <c r="I9" s="8">
        <v>0.08</v>
      </c>
      <c r="J9" s="9">
        <v>4740086007659</v>
      </c>
      <c r="K9" s="9">
        <v>70</v>
      </c>
      <c r="L9" s="61">
        <v>327</v>
      </c>
      <c r="M9" s="61">
        <v>7.1</v>
      </c>
      <c r="N9" s="61">
        <v>37</v>
      </c>
      <c r="O9" s="61">
        <v>16</v>
      </c>
      <c r="P9" s="7" t="s">
        <v>127</v>
      </c>
      <c r="Q9" s="29">
        <v>50</v>
      </c>
      <c r="R9" s="13">
        <v>0.2</v>
      </c>
      <c r="S9" s="46">
        <f t="shared" si="0"/>
        <v>2.5</v>
      </c>
      <c r="T9" s="46">
        <f t="shared" si="1"/>
        <v>125</v>
      </c>
    </row>
    <row r="10" spans="1:20" ht="25.5" customHeight="1" x14ac:dyDescent="0.2">
      <c r="A10" s="10">
        <v>7</v>
      </c>
      <c r="B10" s="11" t="s">
        <v>20</v>
      </c>
      <c r="C10" s="12" t="s">
        <v>40</v>
      </c>
      <c r="D10" s="108"/>
      <c r="E10" s="14" t="s">
        <v>19</v>
      </c>
      <c r="F10" s="7" t="s">
        <v>128</v>
      </c>
      <c r="G10" s="7" t="s">
        <v>225</v>
      </c>
      <c r="H10" s="7" t="s">
        <v>129</v>
      </c>
      <c r="I10" s="8">
        <v>0.1</v>
      </c>
      <c r="J10" s="9">
        <v>4740086019119</v>
      </c>
      <c r="K10" s="9">
        <v>24</v>
      </c>
      <c r="L10" s="61">
        <v>404</v>
      </c>
      <c r="M10" s="61">
        <v>4.5599999999999996</v>
      </c>
      <c r="N10" s="61">
        <v>48.55</v>
      </c>
      <c r="O10" s="61">
        <v>20.91</v>
      </c>
      <c r="P10" s="7" t="s">
        <v>130</v>
      </c>
      <c r="Q10" s="29">
        <v>3300</v>
      </c>
      <c r="R10" s="30">
        <v>0.46</v>
      </c>
      <c r="S10" s="46">
        <f t="shared" si="0"/>
        <v>4.5999999999999996</v>
      </c>
      <c r="T10" s="46">
        <f t="shared" si="1"/>
        <v>15179.999999999998</v>
      </c>
    </row>
    <row r="11" spans="1:20" s="25" customFormat="1" ht="22.5" customHeight="1" x14ac:dyDescent="0.2">
      <c r="A11" s="15">
        <v>10</v>
      </c>
      <c r="B11" s="16" t="s">
        <v>38</v>
      </c>
      <c r="C11" s="17" t="s">
        <v>76</v>
      </c>
      <c r="D11" s="108"/>
      <c r="E11" s="109"/>
      <c r="F11" s="18" t="s">
        <v>207</v>
      </c>
      <c r="G11" s="19" t="s">
        <v>226</v>
      </c>
      <c r="H11" s="20" t="s">
        <v>209</v>
      </c>
      <c r="I11" s="21">
        <v>6.5000000000000002E-2</v>
      </c>
      <c r="J11" s="22" t="s">
        <v>208</v>
      </c>
      <c r="K11" s="52" t="s">
        <v>210</v>
      </c>
      <c r="L11" s="21">
        <v>342</v>
      </c>
      <c r="M11" s="21">
        <v>7.8</v>
      </c>
      <c r="N11" s="21">
        <v>47</v>
      </c>
      <c r="O11" s="21">
        <v>14</v>
      </c>
      <c r="P11" s="7" t="s">
        <v>211</v>
      </c>
      <c r="Q11" s="23">
        <v>650</v>
      </c>
      <c r="R11" s="26">
        <v>0.33</v>
      </c>
      <c r="S11" s="46">
        <f t="shared" si="0"/>
        <v>5.0769230769230766</v>
      </c>
      <c r="T11" s="47">
        <f t="shared" si="1"/>
        <v>3300</v>
      </c>
    </row>
    <row r="12" spans="1:20" s="1" customFormat="1" ht="23.5" customHeight="1" x14ac:dyDescent="0.2">
      <c r="A12" s="10">
        <v>11</v>
      </c>
      <c r="B12" s="28" t="s">
        <v>21</v>
      </c>
      <c r="C12" s="12" t="s">
        <v>77</v>
      </c>
      <c r="D12" s="108"/>
      <c r="E12" s="109"/>
      <c r="F12" s="7" t="s">
        <v>131</v>
      </c>
      <c r="G12" s="7" t="s">
        <v>227</v>
      </c>
      <c r="H12" s="7" t="s">
        <v>132</v>
      </c>
      <c r="I12" s="8">
        <v>7.6999999999999999E-2</v>
      </c>
      <c r="J12" s="9">
        <v>4740086017511</v>
      </c>
      <c r="K12" s="9">
        <v>48</v>
      </c>
      <c r="L12" s="61">
        <v>427</v>
      </c>
      <c r="M12" s="61">
        <v>5.2</v>
      </c>
      <c r="N12" s="61">
        <v>49</v>
      </c>
      <c r="O12" s="61">
        <v>23</v>
      </c>
      <c r="P12" s="7" t="s">
        <v>133</v>
      </c>
      <c r="Q12" s="29">
        <v>2700</v>
      </c>
      <c r="R12" s="30">
        <v>0.42</v>
      </c>
      <c r="S12" s="46">
        <f t="shared" si="0"/>
        <v>5.4545454545454541</v>
      </c>
      <c r="T12" s="46">
        <f t="shared" si="1"/>
        <v>14727.272727272726</v>
      </c>
    </row>
    <row r="13" spans="1:20" s="1" customFormat="1" ht="20.149999999999999" customHeight="1" x14ac:dyDescent="0.2">
      <c r="A13" s="10">
        <v>14</v>
      </c>
      <c r="B13" s="11" t="s">
        <v>73</v>
      </c>
      <c r="C13" s="12" t="s">
        <v>74</v>
      </c>
      <c r="D13" s="108"/>
      <c r="E13" s="14" t="s">
        <v>44</v>
      </c>
      <c r="F13" s="7" t="s">
        <v>134</v>
      </c>
      <c r="G13" s="7" t="s">
        <v>228</v>
      </c>
      <c r="H13" s="7" t="s">
        <v>135</v>
      </c>
      <c r="I13" s="8">
        <v>2.3E-2</v>
      </c>
      <c r="J13" s="9">
        <v>4740086017535</v>
      </c>
      <c r="K13" s="9">
        <v>120</v>
      </c>
      <c r="L13" s="61">
        <v>384</v>
      </c>
      <c r="M13" s="61">
        <v>4</v>
      </c>
      <c r="N13" s="61">
        <v>43</v>
      </c>
      <c r="O13" s="61">
        <v>21</v>
      </c>
      <c r="P13" s="7" t="s">
        <v>133</v>
      </c>
      <c r="Q13" s="29">
        <v>50</v>
      </c>
      <c r="R13" s="30">
        <v>0.17</v>
      </c>
      <c r="S13" s="46">
        <f t="shared" si="0"/>
        <v>7.3913043478260878</v>
      </c>
      <c r="T13" s="46">
        <f t="shared" si="1"/>
        <v>369.56521739130437</v>
      </c>
    </row>
    <row r="14" spans="1:20" x14ac:dyDescent="0.2">
      <c r="A14" s="10">
        <v>15</v>
      </c>
      <c r="B14" s="28" t="s">
        <v>10</v>
      </c>
      <c r="C14" s="31" t="s">
        <v>63</v>
      </c>
      <c r="D14" s="108"/>
      <c r="E14" s="109" t="s">
        <v>96</v>
      </c>
      <c r="F14" s="7" t="s">
        <v>136</v>
      </c>
      <c r="G14" s="7" t="s">
        <v>229</v>
      </c>
      <c r="H14" s="7" t="s">
        <v>137</v>
      </c>
      <c r="I14" s="8">
        <v>6.5000000000000002E-2</v>
      </c>
      <c r="J14" s="9">
        <v>4740086007253</v>
      </c>
      <c r="K14" s="9">
        <v>100</v>
      </c>
      <c r="L14" s="61">
        <v>329</v>
      </c>
      <c r="M14" s="61">
        <v>9.6999999999999993</v>
      </c>
      <c r="N14" s="61">
        <v>23</v>
      </c>
      <c r="O14" s="61">
        <v>22</v>
      </c>
      <c r="P14" s="7" t="s">
        <v>138</v>
      </c>
      <c r="Q14" s="29">
        <v>250</v>
      </c>
      <c r="R14" s="13">
        <v>0.24</v>
      </c>
      <c r="S14" s="46">
        <f t="shared" si="0"/>
        <v>3.6923076923076921</v>
      </c>
      <c r="T14" s="46">
        <f t="shared" si="1"/>
        <v>923.07692307692298</v>
      </c>
    </row>
    <row r="15" spans="1:20" x14ac:dyDescent="0.2">
      <c r="A15" s="10">
        <v>16</v>
      </c>
      <c r="B15" s="28" t="s">
        <v>11</v>
      </c>
      <c r="C15" s="31" t="s">
        <v>69</v>
      </c>
      <c r="D15" s="108"/>
      <c r="E15" s="109"/>
      <c r="F15" s="7" t="s">
        <v>139</v>
      </c>
      <c r="G15" s="7" t="s">
        <v>230</v>
      </c>
      <c r="H15" s="7" t="s">
        <v>140</v>
      </c>
      <c r="I15" s="8">
        <v>0.105</v>
      </c>
      <c r="J15" s="9">
        <v>4740086026315</v>
      </c>
      <c r="K15" s="9">
        <v>60</v>
      </c>
      <c r="L15" s="61">
        <v>344</v>
      </c>
      <c r="M15" s="61">
        <v>6.9</v>
      </c>
      <c r="N15" s="61">
        <v>24</v>
      </c>
      <c r="O15" s="61">
        <v>24</v>
      </c>
      <c r="P15" s="7" t="s">
        <v>141</v>
      </c>
      <c r="Q15" s="29">
        <v>400</v>
      </c>
      <c r="R15" s="13">
        <v>0.36</v>
      </c>
      <c r="S15" s="46">
        <f t="shared" si="0"/>
        <v>3.4285714285714284</v>
      </c>
      <c r="T15" s="46">
        <f t="shared" si="1"/>
        <v>1371.4285714285713</v>
      </c>
    </row>
    <row r="16" spans="1:20" ht="12" customHeight="1" x14ac:dyDescent="0.2">
      <c r="A16" s="10">
        <v>17</v>
      </c>
      <c r="B16" s="28" t="s">
        <v>12</v>
      </c>
      <c r="C16" s="31" t="s">
        <v>66</v>
      </c>
      <c r="D16" s="108"/>
      <c r="E16" s="109"/>
      <c r="F16" s="7" t="s">
        <v>142</v>
      </c>
      <c r="G16" s="7" t="s">
        <v>231</v>
      </c>
      <c r="H16" s="7" t="s">
        <v>143</v>
      </c>
      <c r="I16" s="8">
        <v>6.5000000000000002E-2</v>
      </c>
      <c r="J16" s="9">
        <v>4740086007635</v>
      </c>
      <c r="K16" s="9">
        <v>100</v>
      </c>
      <c r="L16" s="61">
        <v>245</v>
      </c>
      <c r="M16" s="61">
        <v>5.2</v>
      </c>
      <c r="N16" s="61">
        <v>22</v>
      </c>
      <c r="O16" s="61">
        <v>15</v>
      </c>
      <c r="P16" s="7" t="s">
        <v>144</v>
      </c>
      <c r="Q16" s="29">
        <v>150</v>
      </c>
      <c r="R16" s="13">
        <v>0.19</v>
      </c>
      <c r="S16" s="46">
        <f t="shared" si="0"/>
        <v>2.9230769230769229</v>
      </c>
      <c r="T16" s="46">
        <f t="shared" si="1"/>
        <v>438.46153846153845</v>
      </c>
    </row>
    <row r="17" spans="1:22" ht="12" customHeight="1" x14ac:dyDescent="0.2">
      <c r="A17" s="10">
        <v>18</v>
      </c>
      <c r="B17" s="28" t="s">
        <v>39</v>
      </c>
      <c r="C17" s="31" t="s">
        <v>64</v>
      </c>
      <c r="D17" s="108"/>
      <c r="E17" s="109"/>
      <c r="F17" s="7" t="s">
        <v>212</v>
      </c>
      <c r="G17" s="7" t="s">
        <v>232</v>
      </c>
      <c r="H17" s="7"/>
      <c r="I17" s="8">
        <v>7.0000000000000007E-2</v>
      </c>
      <c r="J17" s="9"/>
      <c r="K17" s="9"/>
      <c r="L17" s="61"/>
      <c r="M17" s="61"/>
      <c r="N17" s="61"/>
      <c r="O17" s="61"/>
      <c r="P17" s="7" t="s">
        <v>147</v>
      </c>
      <c r="Q17" s="29">
        <v>1500</v>
      </c>
      <c r="R17" s="13">
        <v>0.22</v>
      </c>
      <c r="S17" s="46">
        <f t="shared" si="0"/>
        <v>3.1428571428571428</v>
      </c>
      <c r="T17" s="65">
        <f t="shared" si="1"/>
        <v>4714.2857142857138</v>
      </c>
    </row>
    <row r="18" spans="1:22" ht="12" customHeight="1" x14ac:dyDescent="0.2">
      <c r="A18" s="10">
        <v>19</v>
      </c>
      <c r="B18" s="28" t="s">
        <v>13</v>
      </c>
      <c r="C18" s="31" t="s">
        <v>113</v>
      </c>
      <c r="D18" s="108"/>
      <c r="E18" s="109"/>
      <c r="F18" s="7" t="s">
        <v>145</v>
      </c>
      <c r="G18" s="7" t="s">
        <v>234</v>
      </c>
      <c r="H18" s="7" t="s">
        <v>146</v>
      </c>
      <c r="I18" s="8">
        <v>0.13</v>
      </c>
      <c r="J18" s="9">
        <v>4740086018655</v>
      </c>
      <c r="K18" s="9">
        <v>60</v>
      </c>
      <c r="L18" s="61">
        <v>320</v>
      </c>
      <c r="M18" s="61">
        <v>8.6999999999999993</v>
      </c>
      <c r="N18" s="61">
        <v>24</v>
      </c>
      <c r="O18" s="61">
        <v>21</v>
      </c>
      <c r="P18" s="7" t="s">
        <v>147</v>
      </c>
      <c r="Q18" s="29">
        <v>50</v>
      </c>
      <c r="R18" s="13">
        <v>0.45</v>
      </c>
      <c r="S18" s="46">
        <f t="shared" si="0"/>
        <v>3.4615384615384617</v>
      </c>
      <c r="T18" s="65">
        <f t="shared" si="1"/>
        <v>173.07692307692309</v>
      </c>
    </row>
    <row r="19" spans="1:22" ht="12" customHeight="1" x14ac:dyDescent="0.2">
      <c r="A19" s="10">
        <v>20</v>
      </c>
      <c r="B19" s="28" t="s">
        <v>57</v>
      </c>
      <c r="C19" s="31" t="s">
        <v>94</v>
      </c>
      <c r="D19" s="108"/>
      <c r="E19" s="109"/>
      <c r="F19" s="7" t="s">
        <v>148</v>
      </c>
      <c r="G19" s="7" t="s">
        <v>233</v>
      </c>
      <c r="H19" s="7" t="s">
        <v>149</v>
      </c>
      <c r="I19" s="8">
        <v>0.09</v>
      </c>
      <c r="J19" s="9">
        <v>4740086015555</v>
      </c>
      <c r="K19" s="9">
        <v>60</v>
      </c>
      <c r="L19" s="61">
        <v>297</v>
      </c>
      <c r="M19" s="61">
        <v>9.4</v>
      </c>
      <c r="N19" s="61">
        <v>25</v>
      </c>
      <c r="O19" s="61">
        <v>17</v>
      </c>
      <c r="P19" s="7" t="s">
        <v>150</v>
      </c>
      <c r="Q19" s="29">
        <v>50</v>
      </c>
      <c r="R19" s="13">
        <v>0.37</v>
      </c>
      <c r="S19" s="46">
        <f t="shared" si="0"/>
        <v>4.1111111111111116</v>
      </c>
      <c r="T19" s="65">
        <f t="shared" si="1"/>
        <v>205.55555555555557</v>
      </c>
    </row>
    <row r="20" spans="1:22" ht="12" customHeight="1" x14ac:dyDescent="0.2">
      <c r="A20" s="10">
        <v>21</v>
      </c>
      <c r="B20" s="28" t="s">
        <v>65</v>
      </c>
      <c r="C20" s="31" t="s">
        <v>67</v>
      </c>
      <c r="D20" s="108"/>
      <c r="E20" s="109"/>
      <c r="F20" s="7" t="s">
        <v>151</v>
      </c>
      <c r="G20" s="7" t="s">
        <v>235</v>
      </c>
      <c r="H20" s="7" t="s">
        <v>152</v>
      </c>
      <c r="I20" s="8">
        <v>0.08</v>
      </c>
      <c r="J20" s="9">
        <v>4740086019683</v>
      </c>
      <c r="K20" s="9">
        <v>60</v>
      </c>
      <c r="L20" s="61">
        <v>357</v>
      </c>
      <c r="M20" s="61">
        <v>8</v>
      </c>
      <c r="N20" s="61">
        <v>34</v>
      </c>
      <c r="O20" s="61">
        <v>21</v>
      </c>
      <c r="P20" s="7" t="s">
        <v>153</v>
      </c>
      <c r="Q20" s="29">
        <v>50</v>
      </c>
      <c r="R20" s="13">
        <v>0.24</v>
      </c>
      <c r="S20" s="46">
        <f t="shared" si="0"/>
        <v>3</v>
      </c>
      <c r="T20" s="65">
        <f t="shared" si="1"/>
        <v>150</v>
      </c>
    </row>
    <row r="21" spans="1:22" ht="12" customHeight="1" x14ac:dyDescent="0.2">
      <c r="A21" s="10">
        <v>22</v>
      </c>
      <c r="B21" s="28" t="s">
        <v>92</v>
      </c>
      <c r="C21" s="31" t="s">
        <v>93</v>
      </c>
      <c r="D21" s="108"/>
      <c r="E21" s="109"/>
      <c r="F21" s="7" t="s">
        <v>154</v>
      </c>
      <c r="G21" s="7" t="s">
        <v>236</v>
      </c>
      <c r="H21" s="7" t="s">
        <v>155</v>
      </c>
      <c r="I21" s="8">
        <v>0.13</v>
      </c>
      <c r="J21" s="9">
        <v>4740086014763</v>
      </c>
      <c r="K21" s="9">
        <v>60</v>
      </c>
      <c r="L21" s="61">
        <v>391</v>
      </c>
      <c r="M21" s="61">
        <v>9.6</v>
      </c>
      <c r="N21" s="61">
        <v>33</v>
      </c>
      <c r="O21" s="61">
        <v>25</v>
      </c>
      <c r="P21" s="7" t="s">
        <v>156</v>
      </c>
      <c r="Q21" s="29">
        <v>50</v>
      </c>
      <c r="R21" s="13">
        <v>0.38</v>
      </c>
      <c r="S21" s="46">
        <f t="shared" si="0"/>
        <v>2.9230769230769229</v>
      </c>
      <c r="T21" s="65">
        <f t="shared" si="1"/>
        <v>146.15384615384613</v>
      </c>
    </row>
    <row r="22" spans="1:22" ht="21.65" customHeight="1" x14ac:dyDescent="0.2">
      <c r="A22" s="10">
        <v>23</v>
      </c>
      <c r="B22" s="28" t="s">
        <v>95</v>
      </c>
      <c r="C22" s="31" t="s">
        <v>68</v>
      </c>
      <c r="D22" s="108"/>
      <c r="E22" s="109"/>
      <c r="F22" s="7" t="s">
        <v>157</v>
      </c>
      <c r="G22" s="7" t="s">
        <v>237</v>
      </c>
      <c r="H22" s="7" t="s">
        <v>158</v>
      </c>
      <c r="I22" s="8">
        <v>8.5000000000000006E-2</v>
      </c>
      <c r="J22" s="9">
        <v>4740086008816</v>
      </c>
      <c r="K22" s="9">
        <v>60</v>
      </c>
      <c r="L22" s="61">
        <v>315</v>
      </c>
      <c r="M22" s="61">
        <v>11</v>
      </c>
      <c r="N22" s="61">
        <v>25</v>
      </c>
      <c r="O22" s="61">
        <v>19</v>
      </c>
      <c r="P22" s="7" t="s">
        <v>159</v>
      </c>
      <c r="Q22" s="29">
        <v>300</v>
      </c>
      <c r="R22" s="13">
        <v>0.3</v>
      </c>
      <c r="S22" s="46">
        <f t="shared" si="0"/>
        <v>3.5294117647058818</v>
      </c>
      <c r="T22" s="65">
        <f t="shared" si="1"/>
        <v>1058.8235294117646</v>
      </c>
    </row>
    <row r="23" spans="1:22" s="53" customFormat="1" ht="40" x14ac:dyDescent="0.2">
      <c r="A23" s="10">
        <v>24</v>
      </c>
      <c r="B23" s="11" t="s">
        <v>14</v>
      </c>
      <c r="C23" s="12" t="s">
        <v>41</v>
      </c>
      <c r="D23" s="108"/>
      <c r="E23" s="14" t="s">
        <v>23</v>
      </c>
      <c r="F23" s="55" t="s">
        <v>271</v>
      </c>
      <c r="G23" s="56" t="s">
        <v>272</v>
      </c>
      <c r="H23" s="55" t="s">
        <v>273</v>
      </c>
      <c r="I23" s="37">
        <v>0.6</v>
      </c>
      <c r="J23" s="57" t="s">
        <v>274</v>
      </c>
      <c r="K23" s="57" t="s">
        <v>215</v>
      </c>
      <c r="L23" s="62">
        <v>237</v>
      </c>
      <c r="M23" s="62">
        <v>6.8</v>
      </c>
      <c r="N23" s="62">
        <v>44</v>
      </c>
      <c r="O23" s="62">
        <v>3.1</v>
      </c>
      <c r="P23" s="58" t="s">
        <v>275</v>
      </c>
      <c r="Q23" s="59">
        <v>3400</v>
      </c>
      <c r="R23" s="60">
        <v>1.35</v>
      </c>
      <c r="S23" s="46">
        <f t="shared" si="0"/>
        <v>2.2500000000000004</v>
      </c>
      <c r="T23" s="65">
        <f t="shared" si="1"/>
        <v>7650.0000000000018</v>
      </c>
      <c r="V23" s="54"/>
    </row>
    <row r="24" spans="1:22" ht="12" customHeight="1" x14ac:dyDescent="0.2">
      <c r="A24" s="10">
        <v>25</v>
      </c>
      <c r="B24" s="11" t="s">
        <v>71</v>
      </c>
      <c r="C24" s="12" t="s">
        <v>45</v>
      </c>
      <c r="D24" s="108"/>
      <c r="E24" s="109" t="s">
        <v>16</v>
      </c>
      <c r="F24" s="7" t="s">
        <v>171</v>
      </c>
      <c r="G24" s="7" t="s">
        <v>238</v>
      </c>
      <c r="H24" s="7" t="s">
        <v>170</v>
      </c>
      <c r="I24" s="8">
        <v>0.06</v>
      </c>
      <c r="J24" s="9">
        <v>4740086020481</v>
      </c>
      <c r="K24" s="9">
        <v>60</v>
      </c>
      <c r="L24" s="61">
        <v>347</v>
      </c>
      <c r="M24" s="61">
        <v>7</v>
      </c>
      <c r="N24" s="61">
        <v>33</v>
      </c>
      <c r="O24" s="61">
        <v>20</v>
      </c>
      <c r="P24" s="7" t="s">
        <v>169</v>
      </c>
      <c r="Q24" s="29">
        <v>1900</v>
      </c>
      <c r="R24" s="30">
        <v>0.19</v>
      </c>
      <c r="S24" s="46">
        <f t="shared" si="0"/>
        <v>3.166666666666667</v>
      </c>
      <c r="T24" s="65">
        <f t="shared" si="1"/>
        <v>6016.666666666667</v>
      </c>
    </row>
    <row r="25" spans="1:22" ht="12" customHeight="1" x14ac:dyDescent="0.2">
      <c r="A25" s="10">
        <v>26</v>
      </c>
      <c r="B25" s="11" t="s">
        <v>72</v>
      </c>
      <c r="C25" s="12" t="s">
        <v>70</v>
      </c>
      <c r="D25" s="108"/>
      <c r="E25" s="109"/>
      <c r="F25" s="7" t="s">
        <v>168</v>
      </c>
      <c r="G25" s="7" t="s">
        <v>239</v>
      </c>
      <c r="H25" s="7" t="s">
        <v>167</v>
      </c>
      <c r="I25" s="8">
        <v>0.08</v>
      </c>
      <c r="J25" s="9">
        <v>4742696003021</v>
      </c>
      <c r="K25" s="9">
        <v>60</v>
      </c>
      <c r="L25" s="61">
        <v>356</v>
      </c>
      <c r="M25" s="61">
        <v>6.5</v>
      </c>
      <c r="N25" s="61">
        <v>34</v>
      </c>
      <c r="O25" s="61">
        <v>21</v>
      </c>
      <c r="P25" s="7" t="s">
        <v>166</v>
      </c>
      <c r="Q25" s="29">
        <v>50</v>
      </c>
      <c r="R25" s="30">
        <v>0.2</v>
      </c>
      <c r="S25" s="46">
        <f t="shared" si="0"/>
        <v>2.5</v>
      </c>
      <c r="T25" s="65">
        <f t="shared" si="1"/>
        <v>125</v>
      </c>
    </row>
    <row r="26" spans="1:22" ht="25.5" customHeight="1" x14ac:dyDescent="0.2">
      <c r="A26" s="10">
        <v>27</v>
      </c>
      <c r="B26" s="11" t="s">
        <v>78</v>
      </c>
      <c r="C26" s="12" t="s">
        <v>17</v>
      </c>
      <c r="D26" s="108"/>
      <c r="E26" s="14" t="s">
        <v>18</v>
      </c>
      <c r="F26" s="48" t="s">
        <v>213</v>
      </c>
      <c r="G26" s="48" t="s">
        <v>240</v>
      </c>
      <c r="H26" s="48" t="s">
        <v>281</v>
      </c>
      <c r="I26" s="49">
        <v>0.13</v>
      </c>
      <c r="J26" s="50">
        <v>4742696002130</v>
      </c>
      <c r="K26" s="10">
        <v>52</v>
      </c>
      <c r="L26" s="49">
        <v>252</v>
      </c>
      <c r="M26" s="49">
        <v>7.6</v>
      </c>
      <c r="N26" s="49">
        <v>47</v>
      </c>
      <c r="O26" s="49">
        <v>3.3</v>
      </c>
      <c r="P26" s="48" t="s">
        <v>160</v>
      </c>
      <c r="Q26" s="29">
        <v>200</v>
      </c>
      <c r="R26" s="30">
        <v>0.2</v>
      </c>
      <c r="S26" s="46">
        <f t="shared" si="0"/>
        <v>1.5384615384615385</v>
      </c>
      <c r="T26" s="65">
        <f t="shared" si="1"/>
        <v>307.69230769230774</v>
      </c>
    </row>
    <row r="27" spans="1:22" ht="25.5" customHeight="1" x14ac:dyDescent="0.2">
      <c r="A27" s="10">
        <v>28</v>
      </c>
      <c r="B27" s="11" t="s">
        <v>79</v>
      </c>
      <c r="C27" s="12" t="s">
        <v>81</v>
      </c>
      <c r="D27" s="108"/>
      <c r="E27" s="109" t="s">
        <v>83</v>
      </c>
      <c r="F27" s="7" t="s">
        <v>165</v>
      </c>
      <c r="G27" s="7" t="s">
        <v>241</v>
      </c>
      <c r="H27" s="7" t="s">
        <v>164</v>
      </c>
      <c r="I27" s="8">
        <v>0.08</v>
      </c>
      <c r="J27" s="9">
        <v>4740086013872</v>
      </c>
      <c r="K27" s="9">
        <v>25</v>
      </c>
      <c r="L27" s="61">
        <v>237</v>
      </c>
      <c r="M27" s="61">
        <v>6.7</v>
      </c>
      <c r="N27" s="61">
        <v>45</v>
      </c>
      <c r="O27" s="61">
        <v>2.7</v>
      </c>
      <c r="P27" s="7" t="s">
        <v>160</v>
      </c>
      <c r="Q27" s="29">
        <v>50</v>
      </c>
      <c r="R27" s="30">
        <v>0.2</v>
      </c>
      <c r="S27" s="46">
        <f t="shared" si="0"/>
        <v>2.5</v>
      </c>
      <c r="T27" s="65">
        <f t="shared" si="1"/>
        <v>125</v>
      </c>
    </row>
    <row r="28" spans="1:22" ht="25.5" customHeight="1" x14ac:dyDescent="0.2">
      <c r="A28" s="10">
        <v>29</v>
      </c>
      <c r="B28" s="11" t="s">
        <v>80</v>
      </c>
      <c r="C28" s="12" t="s">
        <v>82</v>
      </c>
      <c r="D28" s="108"/>
      <c r="E28" s="109"/>
      <c r="F28" s="7" t="s">
        <v>163</v>
      </c>
      <c r="G28" s="7" t="s">
        <v>242</v>
      </c>
      <c r="H28" s="7" t="s">
        <v>162</v>
      </c>
      <c r="I28" s="8">
        <v>0.08</v>
      </c>
      <c r="J28" s="9">
        <v>4740086016002</v>
      </c>
      <c r="K28" s="9">
        <v>25</v>
      </c>
      <c r="L28" s="61">
        <v>270</v>
      </c>
      <c r="M28" s="61">
        <v>9.1999999999999993</v>
      </c>
      <c r="N28" s="61">
        <v>46</v>
      </c>
      <c r="O28" s="61">
        <v>5</v>
      </c>
      <c r="P28" s="7" t="s">
        <v>161</v>
      </c>
      <c r="Q28" s="29">
        <v>50</v>
      </c>
      <c r="R28" s="30">
        <v>0.22</v>
      </c>
      <c r="S28" s="46">
        <f t="shared" si="0"/>
        <v>2.75</v>
      </c>
      <c r="T28" s="65">
        <f t="shared" si="1"/>
        <v>137.5</v>
      </c>
    </row>
    <row r="29" spans="1:22" ht="25.5" customHeight="1" x14ac:dyDescent="0.2">
      <c r="A29" s="10">
        <v>33</v>
      </c>
      <c r="B29" s="11" t="s">
        <v>42</v>
      </c>
      <c r="C29" s="12" t="s">
        <v>75</v>
      </c>
      <c r="D29" s="108"/>
      <c r="E29" s="109" t="s">
        <v>44</v>
      </c>
      <c r="F29" s="7" t="s">
        <v>176</v>
      </c>
      <c r="G29" s="7" t="s">
        <v>243</v>
      </c>
      <c r="H29" s="7" t="s">
        <v>175</v>
      </c>
      <c r="I29" s="8">
        <v>0.04</v>
      </c>
      <c r="J29" s="9">
        <v>4740086005532</v>
      </c>
      <c r="K29" s="9">
        <v>200</v>
      </c>
      <c r="L29" s="61">
        <v>253</v>
      </c>
      <c r="M29" s="61">
        <v>8.5</v>
      </c>
      <c r="N29" s="61">
        <v>51</v>
      </c>
      <c r="O29" s="61">
        <v>1.3</v>
      </c>
      <c r="P29" s="7" t="s">
        <v>160</v>
      </c>
      <c r="Q29" s="29">
        <v>100</v>
      </c>
      <c r="R29" s="30">
        <v>0.06</v>
      </c>
      <c r="S29" s="46">
        <f t="shared" si="0"/>
        <v>1.5</v>
      </c>
      <c r="T29" s="65">
        <f t="shared" si="1"/>
        <v>150</v>
      </c>
    </row>
    <row r="30" spans="1:22" ht="25.5" customHeight="1" x14ac:dyDescent="0.2">
      <c r="A30" s="10">
        <v>34</v>
      </c>
      <c r="B30" s="11" t="s">
        <v>43</v>
      </c>
      <c r="C30" s="12" t="s">
        <v>84</v>
      </c>
      <c r="D30" s="108"/>
      <c r="E30" s="109"/>
      <c r="F30" s="7" t="s">
        <v>174</v>
      </c>
      <c r="G30" s="7" t="s">
        <v>244</v>
      </c>
      <c r="H30" s="7" t="s">
        <v>173</v>
      </c>
      <c r="I30" s="8">
        <v>0.04</v>
      </c>
      <c r="J30" s="9">
        <v>4740086024687</v>
      </c>
      <c r="K30" s="9">
        <v>200</v>
      </c>
      <c r="L30" s="61">
        <v>255</v>
      </c>
      <c r="M30" s="61">
        <v>11</v>
      </c>
      <c r="N30" s="61">
        <v>44</v>
      </c>
      <c r="O30" s="61">
        <v>2.9</v>
      </c>
      <c r="P30" s="7" t="s">
        <v>172</v>
      </c>
      <c r="Q30" s="29">
        <v>350</v>
      </c>
      <c r="R30" s="30">
        <v>7.0000000000000007E-2</v>
      </c>
      <c r="S30" s="46">
        <f t="shared" ref="S30" si="2">R30/I30</f>
        <v>1.7500000000000002</v>
      </c>
      <c r="T30" s="65">
        <f t="shared" ref="T30" si="3">Q30*S30</f>
        <v>612.50000000000011</v>
      </c>
    </row>
    <row r="31" spans="1:22" s="1" customFormat="1" ht="24.75" customHeight="1" x14ac:dyDescent="0.2">
      <c r="A31" s="10">
        <v>36</v>
      </c>
      <c r="B31" s="28" t="s">
        <v>47</v>
      </c>
      <c r="C31" s="31" t="s">
        <v>106</v>
      </c>
      <c r="D31" s="110">
        <v>120</v>
      </c>
      <c r="E31" s="110" t="s">
        <v>114</v>
      </c>
      <c r="F31" s="7" t="s">
        <v>246</v>
      </c>
      <c r="G31" s="7" t="s">
        <v>245</v>
      </c>
      <c r="H31" s="7" t="s">
        <v>200</v>
      </c>
      <c r="I31" s="8">
        <v>1.5</v>
      </c>
      <c r="J31" s="9">
        <v>4740086012394</v>
      </c>
      <c r="K31" s="9">
        <v>3</v>
      </c>
      <c r="L31" s="61">
        <v>458</v>
      </c>
      <c r="M31" s="61">
        <v>6.6</v>
      </c>
      <c r="N31" s="61">
        <v>38</v>
      </c>
      <c r="O31" s="61">
        <v>31</v>
      </c>
      <c r="P31" s="7" t="s">
        <v>199</v>
      </c>
      <c r="Q31" s="29">
        <v>50</v>
      </c>
      <c r="R31" s="30">
        <v>10.5</v>
      </c>
      <c r="S31" s="46">
        <f t="shared" si="0"/>
        <v>7</v>
      </c>
      <c r="T31" s="65">
        <f t="shared" si="1"/>
        <v>350</v>
      </c>
    </row>
    <row r="32" spans="1:22" s="1" customFormat="1" ht="24.75" customHeight="1" x14ac:dyDescent="0.2">
      <c r="A32" s="10">
        <v>37</v>
      </c>
      <c r="B32" s="28" t="s">
        <v>48</v>
      </c>
      <c r="C32" s="31" t="s">
        <v>99</v>
      </c>
      <c r="D32" s="110"/>
      <c r="E32" s="110"/>
      <c r="F32" s="7" t="s">
        <v>247</v>
      </c>
      <c r="G32" s="7" t="s">
        <v>248</v>
      </c>
      <c r="H32" s="7" t="s">
        <v>198</v>
      </c>
      <c r="I32" s="8">
        <v>2.1</v>
      </c>
      <c r="J32" s="9">
        <v>4740086012424</v>
      </c>
      <c r="K32" s="9">
        <v>3</v>
      </c>
      <c r="L32" s="61">
        <v>297</v>
      </c>
      <c r="M32" s="61">
        <v>4</v>
      </c>
      <c r="N32" s="61">
        <v>35</v>
      </c>
      <c r="O32" s="61">
        <v>16</v>
      </c>
      <c r="P32" s="7" t="s">
        <v>188</v>
      </c>
      <c r="Q32" s="29">
        <v>50</v>
      </c>
      <c r="R32" s="30">
        <v>10.5</v>
      </c>
      <c r="S32" s="46">
        <f t="shared" si="0"/>
        <v>5</v>
      </c>
      <c r="T32" s="65">
        <f t="shared" si="1"/>
        <v>250</v>
      </c>
    </row>
    <row r="33" spans="1:20" s="1" customFormat="1" ht="24.75" customHeight="1" x14ac:dyDescent="0.2">
      <c r="A33" s="10">
        <v>38</v>
      </c>
      <c r="B33" s="28" t="s">
        <v>49</v>
      </c>
      <c r="C33" s="12" t="s">
        <v>97</v>
      </c>
      <c r="D33" s="110"/>
      <c r="E33" s="110"/>
      <c r="F33" s="7" t="s">
        <v>249</v>
      </c>
      <c r="G33" s="7" t="s">
        <v>250</v>
      </c>
      <c r="H33" s="7" t="s">
        <v>197</v>
      </c>
      <c r="I33" s="8">
        <v>2.1</v>
      </c>
      <c r="J33" s="9">
        <v>4740086012486</v>
      </c>
      <c r="K33" s="9">
        <v>3</v>
      </c>
      <c r="L33" s="61">
        <v>311</v>
      </c>
      <c r="M33" s="61">
        <v>5.0999999999999996</v>
      </c>
      <c r="N33" s="61">
        <v>43</v>
      </c>
      <c r="O33" s="61">
        <v>13</v>
      </c>
      <c r="P33" s="7" t="s">
        <v>196</v>
      </c>
      <c r="Q33" s="29">
        <v>50</v>
      </c>
      <c r="R33" s="30">
        <v>9</v>
      </c>
      <c r="S33" s="46">
        <f t="shared" si="0"/>
        <v>4.2857142857142856</v>
      </c>
      <c r="T33" s="65">
        <f t="shared" si="1"/>
        <v>214.28571428571428</v>
      </c>
    </row>
    <row r="34" spans="1:20" s="1" customFormat="1" ht="24.75" customHeight="1" x14ac:dyDescent="0.2">
      <c r="A34" s="10">
        <v>39</v>
      </c>
      <c r="B34" s="28" t="s">
        <v>50</v>
      </c>
      <c r="C34" s="12" t="s">
        <v>98</v>
      </c>
      <c r="D34" s="110"/>
      <c r="E34" s="110"/>
      <c r="F34" s="7" t="s">
        <v>251</v>
      </c>
      <c r="G34" s="7" t="s">
        <v>252</v>
      </c>
      <c r="H34" s="7" t="s">
        <v>195</v>
      </c>
      <c r="I34" s="8">
        <v>2.4</v>
      </c>
      <c r="J34" s="9">
        <v>4740086014732</v>
      </c>
      <c r="K34" s="9">
        <v>3</v>
      </c>
      <c r="L34" s="61">
        <v>354</v>
      </c>
      <c r="M34" s="61">
        <v>4</v>
      </c>
      <c r="N34" s="61">
        <v>30</v>
      </c>
      <c r="O34" s="61">
        <v>24</v>
      </c>
      <c r="P34" s="7" t="s">
        <v>194</v>
      </c>
      <c r="Q34" s="29">
        <v>50</v>
      </c>
      <c r="R34" s="30">
        <v>11</v>
      </c>
      <c r="S34" s="46">
        <f t="shared" si="0"/>
        <v>4.5833333333333339</v>
      </c>
      <c r="T34" s="65">
        <f t="shared" si="1"/>
        <v>229.16666666666669</v>
      </c>
    </row>
    <row r="35" spans="1:20" s="1" customFormat="1" ht="24.75" customHeight="1" x14ac:dyDescent="0.2">
      <c r="A35" s="10">
        <v>40</v>
      </c>
      <c r="B35" s="28" t="s">
        <v>51</v>
      </c>
      <c r="C35" s="12" t="s">
        <v>100</v>
      </c>
      <c r="D35" s="110"/>
      <c r="E35" s="110"/>
      <c r="F35" s="7" t="s">
        <v>277</v>
      </c>
      <c r="G35" s="7" t="s">
        <v>276</v>
      </c>
      <c r="H35" s="7" t="s">
        <v>193</v>
      </c>
      <c r="I35" s="8">
        <v>1.8</v>
      </c>
      <c r="J35" s="9">
        <v>4740086027015</v>
      </c>
      <c r="K35" s="9">
        <v>3</v>
      </c>
      <c r="L35" s="61">
        <v>304</v>
      </c>
      <c r="M35" s="61">
        <v>4.8</v>
      </c>
      <c r="N35" s="61">
        <v>35</v>
      </c>
      <c r="O35" s="61">
        <v>16</v>
      </c>
      <c r="P35" s="7" t="s">
        <v>192</v>
      </c>
      <c r="Q35" s="29">
        <v>50</v>
      </c>
      <c r="R35" s="30">
        <v>13.5</v>
      </c>
      <c r="S35" s="46">
        <f t="shared" si="0"/>
        <v>7.5</v>
      </c>
      <c r="T35" s="65">
        <f t="shared" si="1"/>
        <v>375</v>
      </c>
    </row>
    <row r="36" spans="1:20" s="1" customFormat="1" ht="24.75" customHeight="1" x14ac:dyDescent="0.2">
      <c r="A36" s="10">
        <v>41</v>
      </c>
      <c r="B36" s="28" t="s">
        <v>52</v>
      </c>
      <c r="C36" s="12" t="s">
        <v>101</v>
      </c>
      <c r="D36" s="110"/>
      <c r="E36" s="110"/>
      <c r="F36" s="7" t="s">
        <v>253</v>
      </c>
      <c r="G36" s="7" t="s">
        <v>254</v>
      </c>
      <c r="H36" s="7" t="s">
        <v>191</v>
      </c>
      <c r="I36" s="8">
        <v>2</v>
      </c>
      <c r="J36" s="9">
        <v>4740086022423</v>
      </c>
      <c r="K36" s="9">
        <v>3</v>
      </c>
      <c r="L36" s="61">
        <v>239</v>
      </c>
      <c r="M36" s="61">
        <v>4.2</v>
      </c>
      <c r="N36" s="61">
        <v>36</v>
      </c>
      <c r="O36" s="61">
        <v>8.6</v>
      </c>
      <c r="P36" s="7" t="s">
        <v>190</v>
      </c>
      <c r="Q36" s="29">
        <v>50</v>
      </c>
      <c r="R36" s="30">
        <v>11.5</v>
      </c>
      <c r="S36" s="46">
        <f t="shared" si="0"/>
        <v>5.75</v>
      </c>
      <c r="T36" s="65">
        <f t="shared" si="1"/>
        <v>287.5</v>
      </c>
    </row>
    <row r="37" spans="1:20" s="1" customFormat="1" ht="24.75" customHeight="1" x14ac:dyDescent="0.2">
      <c r="A37" s="10">
        <v>42</v>
      </c>
      <c r="B37" s="28" t="s">
        <v>53</v>
      </c>
      <c r="C37" s="12" t="s">
        <v>102</v>
      </c>
      <c r="D37" s="110"/>
      <c r="E37" s="110"/>
      <c r="F37" s="7" t="s">
        <v>255</v>
      </c>
      <c r="G37" s="7" t="s">
        <v>256</v>
      </c>
      <c r="H37" s="7" t="s">
        <v>189</v>
      </c>
      <c r="I37" s="8">
        <v>1.8</v>
      </c>
      <c r="J37" s="9">
        <v>4740086021501</v>
      </c>
      <c r="K37" s="9">
        <v>3</v>
      </c>
      <c r="L37" s="61">
        <v>271</v>
      </c>
      <c r="M37" s="61">
        <v>3.3</v>
      </c>
      <c r="N37" s="61">
        <v>39</v>
      </c>
      <c r="O37" s="61">
        <v>11</v>
      </c>
      <c r="P37" s="7" t="s">
        <v>188</v>
      </c>
      <c r="Q37" s="29">
        <v>50</v>
      </c>
      <c r="R37" s="30">
        <v>10.5</v>
      </c>
      <c r="S37" s="46">
        <f t="shared" si="0"/>
        <v>5.833333333333333</v>
      </c>
      <c r="T37" s="65">
        <f t="shared" si="1"/>
        <v>291.66666666666663</v>
      </c>
    </row>
    <row r="38" spans="1:20" s="1" customFormat="1" ht="24.75" customHeight="1" x14ac:dyDescent="0.2">
      <c r="A38" s="10">
        <v>43</v>
      </c>
      <c r="B38" s="28" t="s">
        <v>103</v>
      </c>
      <c r="C38" s="12" t="s">
        <v>104</v>
      </c>
      <c r="D38" s="110"/>
      <c r="E38" s="110"/>
      <c r="F38" s="7" t="s">
        <v>187</v>
      </c>
      <c r="G38" s="7" t="s">
        <v>278</v>
      </c>
      <c r="H38" s="7" t="s">
        <v>186</v>
      </c>
      <c r="I38" s="8">
        <v>1.4</v>
      </c>
      <c r="J38" s="9">
        <v>4740086027039</v>
      </c>
      <c r="K38" s="9">
        <v>3</v>
      </c>
      <c r="L38" s="61">
        <v>329</v>
      </c>
      <c r="M38" s="61">
        <v>5.3</v>
      </c>
      <c r="N38" s="61">
        <v>31</v>
      </c>
      <c r="O38" s="61">
        <v>20</v>
      </c>
      <c r="P38" s="7" t="s">
        <v>185</v>
      </c>
      <c r="Q38" s="29">
        <v>50</v>
      </c>
      <c r="R38" s="30">
        <v>10.5</v>
      </c>
      <c r="S38" s="46">
        <f t="shared" si="0"/>
        <v>7.5000000000000009</v>
      </c>
      <c r="T38" s="65">
        <f t="shared" si="1"/>
        <v>375.00000000000006</v>
      </c>
    </row>
    <row r="39" spans="1:20" s="1" customFormat="1" ht="24.75" customHeight="1" x14ac:dyDescent="0.2">
      <c r="A39" s="10">
        <v>44</v>
      </c>
      <c r="B39" s="28" t="s">
        <v>107</v>
      </c>
      <c r="C39" s="12" t="s">
        <v>105</v>
      </c>
      <c r="D39" s="110"/>
      <c r="E39" s="110"/>
      <c r="F39" s="7" t="s">
        <v>258</v>
      </c>
      <c r="G39" s="7" t="s">
        <v>257</v>
      </c>
      <c r="H39" s="7" t="s">
        <v>184</v>
      </c>
      <c r="I39" s="8">
        <v>1</v>
      </c>
      <c r="J39" s="9">
        <v>4740086025578</v>
      </c>
      <c r="K39" s="9">
        <v>3</v>
      </c>
      <c r="L39" s="61">
        <v>398</v>
      </c>
      <c r="M39" s="61">
        <v>5.8</v>
      </c>
      <c r="N39" s="61">
        <v>36.1</v>
      </c>
      <c r="O39" s="61">
        <v>25.7</v>
      </c>
      <c r="P39" s="7" t="s">
        <v>183</v>
      </c>
      <c r="Q39" s="29">
        <v>50</v>
      </c>
      <c r="R39" s="30">
        <v>11.9</v>
      </c>
      <c r="S39" s="46">
        <f t="shared" si="0"/>
        <v>11.9</v>
      </c>
      <c r="T39" s="65">
        <f t="shared" si="1"/>
        <v>595</v>
      </c>
    </row>
    <row r="40" spans="1:20" s="1" customFormat="1" ht="24.75" customHeight="1" x14ac:dyDescent="0.2">
      <c r="A40" s="10">
        <v>45</v>
      </c>
      <c r="B40" s="28" t="s">
        <v>108</v>
      </c>
      <c r="C40" s="12" t="s">
        <v>110</v>
      </c>
      <c r="D40" s="110"/>
      <c r="E40" s="110"/>
      <c r="F40" s="7" t="s">
        <v>259</v>
      </c>
      <c r="G40" s="7" t="s">
        <v>260</v>
      </c>
      <c r="H40" s="7" t="s">
        <v>182</v>
      </c>
      <c r="I40" s="8">
        <v>1</v>
      </c>
      <c r="J40" s="9">
        <v>4740086025530</v>
      </c>
      <c r="K40" s="9">
        <v>3</v>
      </c>
      <c r="L40" s="61">
        <v>314</v>
      </c>
      <c r="M40" s="61">
        <v>5.9</v>
      </c>
      <c r="N40" s="61">
        <v>29</v>
      </c>
      <c r="O40" s="61">
        <v>20</v>
      </c>
      <c r="P40" s="7" t="s">
        <v>181</v>
      </c>
      <c r="Q40" s="29">
        <v>50</v>
      </c>
      <c r="R40" s="30">
        <v>9.5</v>
      </c>
      <c r="S40" s="46">
        <f t="shared" si="0"/>
        <v>9.5</v>
      </c>
      <c r="T40" s="65">
        <f t="shared" si="1"/>
        <v>475</v>
      </c>
    </row>
    <row r="41" spans="1:20" s="1" customFormat="1" ht="24.75" customHeight="1" x14ac:dyDescent="0.2">
      <c r="A41" s="10">
        <v>46</v>
      </c>
      <c r="B41" s="28" t="s">
        <v>109</v>
      </c>
      <c r="C41" s="12" t="s">
        <v>112</v>
      </c>
      <c r="D41" s="110"/>
      <c r="E41" s="110"/>
      <c r="F41" s="7" t="s">
        <v>261</v>
      </c>
      <c r="G41" s="7" t="s">
        <v>264</v>
      </c>
      <c r="H41" s="7" t="s">
        <v>180</v>
      </c>
      <c r="I41" s="8">
        <v>1</v>
      </c>
      <c r="J41" s="9">
        <v>4740086019744</v>
      </c>
      <c r="K41" s="9">
        <v>3</v>
      </c>
      <c r="L41" s="61">
        <v>398</v>
      </c>
      <c r="M41" s="61">
        <v>6.1</v>
      </c>
      <c r="N41" s="61">
        <v>33.5</v>
      </c>
      <c r="O41" s="61">
        <v>26.7</v>
      </c>
      <c r="P41" s="7" t="s">
        <v>179</v>
      </c>
      <c r="Q41" s="29">
        <v>50</v>
      </c>
      <c r="R41" s="30">
        <v>11</v>
      </c>
      <c r="S41" s="46">
        <f t="shared" si="0"/>
        <v>11</v>
      </c>
      <c r="T41" s="65">
        <f t="shared" si="1"/>
        <v>550</v>
      </c>
    </row>
    <row r="42" spans="1:20" s="1" customFormat="1" ht="24" customHeight="1" x14ac:dyDescent="0.2">
      <c r="A42" s="10">
        <v>47</v>
      </c>
      <c r="B42" s="28" t="s">
        <v>111</v>
      </c>
      <c r="C42" s="31" t="s">
        <v>46</v>
      </c>
      <c r="D42" s="110"/>
      <c r="E42" s="110"/>
      <c r="F42" s="7" t="s">
        <v>262</v>
      </c>
      <c r="G42" s="7" t="s">
        <v>263</v>
      </c>
      <c r="H42" s="7" t="s">
        <v>178</v>
      </c>
      <c r="I42" s="8">
        <v>1</v>
      </c>
      <c r="J42" s="9">
        <v>4740086020726</v>
      </c>
      <c r="K42" s="9">
        <v>3</v>
      </c>
      <c r="L42" s="61">
        <v>307</v>
      </c>
      <c r="M42" s="61">
        <v>3.7</v>
      </c>
      <c r="N42" s="61">
        <v>28</v>
      </c>
      <c r="O42" s="61">
        <v>20</v>
      </c>
      <c r="P42" s="7" t="s">
        <v>177</v>
      </c>
      <c r="Q42" s="29">
        <v>50</v>
      </c>
      <c r="R42" s="30">
        <v>9.5</v>
      </c>
      <c r="S42" s="46">
        <f t="shared" si="0"/>
        <v>9.5</v>
      </c>
      <c r="T42" s="65">
        <f t="shared" si="1"/>
        <v>475</v>
      </c>
    </row>
    <row r="43" spans="1:20" s="1" customFormat="1" ht="24" customHeight="1" x14ac:dyDescent="0.2">
      <c r="A43" s="10">
        <v>49</v>
      </c>
      <c r="B43" s="28" t="s">
        <v>54</v>
      </c>
      <c r="C43" s="31" t="s">
        <v>90</v>
      </c>
      <c r="D43" s="108"/>
      <c r="E43" s="109"/>
      <c r="F43" s="7" t="s">
        <v>265</v>
      </c>
      <c r="G43" s="7" t="s">
        <v>266</v>
      </c>
      <c r="H43" s="7" t="s">
        <v>202</v>
      </c>
      <c r="I43" s="8">
        <v>0.75</v>
      </c>
      <c r="J43" s="9">
        <v>4740086014947</v>
      </c>
      <c r="K43" s="9">
        <v>7</v>
      </c>
      <c r="L43" s="61">
        <v>275</v>
      </c>
      <c r="M43" s="61">
        <v>7.2</v>
      </c>
      <c r="N43" s="61">
        <v>51</v>
      </c>
      <c r="O43" s="61">
        <v>4</v>
      </c>
      <c r="P43" s="7" t="s">
        <v>201</v>
      </c>
      <c r="Q43" s="29">
        <v>10</v>
      </c>
      <c r="R43" s="30">
        <v>1</v>
      </c>
      <c r="S43" s="46">
        <f t="shared" si="0"/>
        <v>1.3333333333333333</v>
      </c>
      <c r="T43" s="65">
        <f t="shared" si="1"/>
        <v>13.333333333333332</v>
      </c>
    </row>
    <row r="44" spans="1:20" s="1" customFormat="1" ht="24" customHeight="1" x14ac:dyDescent="0.2">
      <c r="A44" s="10">
        <v>50</v>
      </c>
      <c r="B44" s="28" t="s">
        <v>55</v>
      </c>
      <c r="C44" s="31" t="s">
        <v>89</v>
      </c>
      <c r="D44" s="108"/>
      <c r="E44" s="109"/>
      <c r="F44" s="7" t="s">
        <v>267</v>
      </c>
      <c r="G44" s="7" t="s">
        <v>268</v>
      </c>
      <c r="H44" s="7" t="s">
        <v>204</v>
      </c>
      <c r="I44" s="8">
        <v>0.75</v>
      </c>
      <c r="J44" s="9">
        <v>4740086014954</v>
      </c>
      <c r="K44" s="9">
        <v>7</v>
      </c>
      <c r="L44" s="61">
        <v>281</v>
      </c>
      <c r="M44" s="61">
        <v>11</v>
      </c>
      <c r="N44" s="61">
        <v>48</v>
      </c>
      <c r="O44" s="61">
        <v>3.5</v>
      </c>
      <c r="P44" s="7" t="s">
        <v>203</v>
      </c>
      <c r="Q44" s="29">
        <v>10</v>
      </c>
      <c r="R44" s="30">
        <v>1.1000000000000001</v>
      </c>
      <c r="S44" s="46">
        <f t="shared" si="0"/>
        <v>1.4666666666666668</v>
      </c>
      <c r="T44" s="65">
        <f t="shared" si="1"/>
        <v>14.666666666666668</v>
      </c>
    </row>
    <row r="45" spans="1:20" s="27" customFormat="1" ht="24" customHeight="1" x14ac:dyDescent="0.2">
      <c r="A45" s="15">
        <v>52</v>
      </c>
      <c r="B45" s="34" t="s">
        <v>86</v>
      </c>
      <c r="C45" s="17" t="s">
        <v>85</v>
      </c>
      <c r="D45" s="108"/>
      <c r="E45" s="33" t="s">
        <v>91</v>
      </c>
      <c r="F45" s="36" t="s">
        <v>269</v>
      </c>
      <c r="G45" s="36" t="s">
        <v>270</v>
      </c>
      <c r="H45" s="36" t="s">
        <v>206</v>
      </c>
      <c r="I45" s="37">
        <v>0.05</v>
      </c>
      <c r="J45" s="38">
        <v>4740086014671</v>
      </c>
      <c r="K45" s="38">
        <v>90</v>
      </c>
      <c r="L45" s="62">
        <v>220</v>
      </c>
      <c r="M45" s="62">
        <v>5</v>
      </c>
      <c r="N45" s="62">
        <v>45.7</v>
      </c>
      <c r="O45" s="62">
        <v>1</v>
      </c>
      <c r="P45" s="36" t="s">
        <v>205</v>
      </c>
      <c r="Q45" s="23">
        <v>10</v>
      </c>
      <c r="R45" s="24">
        <v>0.1</v>
      </c>
      <c r="S45" s="46">
        <f t="shared" si="0"/>
        <v>2</v>
      </c>
      <c r="T45" s="65">
        <f t="shared" si="1"/>
        <v>20</v>
      </c>
    </row>
    <row r="46" spans="1:20" s="27" customFormat="1" ht="24" customHeight="1" thickBot="1" x14ac:dyDescent="0.25">
      <c r="A46" s="15">
        <v>53</v>
      </c>
      <c r="B46" s="34" t="s">
        <v>87</v>
      </c>
      <c r="C46" s="17" t="s">
        <v>89</v>
      </c>
      <c r="D46" s="108"/>
      <c r="E46" s="33" t="s">
        <v>88</v>
      </c>
      <c r="F46" s="19" t="s">
        <v>279</v>
      </c>
      <c r="G46" s="19" t="s">
        <v>280</v>
      </c>
      <c r="H46" s="20" t="s">
        <v>214</v>
      </c>
      <c r="I46" s="21">
        <v>0.75</v>
      </c>
      <c r="J46" s="35">
        <v>4740086017436</v>
      </c>
      <c r="K46" s="52" t="s">
        <v>215</v>
      </c>
      <c r="L46" s="21">
        <v>327</v>
      </c>
      <c r="M46" s="21">
        <v>9.8000000000000007</v>
      </c>
      <c r="N46" s="21">
        <v>44</v>
      </c>
      <c r="O46" s="21">
        <v>11</v>
      </c>
      <c r="P46" s="48" t="s">
        <v>216</v>
      </c>
      <c r="Q46" s="23">
        <v>10</v>
      </c>
      <c r="R46" s="24">
        <v>0.9</v>
      </c>
      <c r="S46" s="46">
        <f t="shared" si="0"/>
        <v>1.2</v>
      </c>
      <c r="T46" s="65">
        <f t="shared" si="1"/>
        <v>12</v>
      </c>
    </row>
    <row r="47" spans="1:20" ht="15" customHeight="1" thickBot="1" x14ac:dyDescent="0.3">
      <c r="A47" s="39"/>
      <c r="B47" s="32"/>
      <c r="C47" s="40"/>
      <c r="M47" s="64" t="s">
        <v>36</v>
      </c>
      <c r="N47" s="64"/>
      <c r="O47" s="64"/>
      <c r="P47" s="41"/>
      <c r="Q47" s="41"/>
      <c r="R47" s="42"/>
      <c r="S47" s="42"/>
      <c r="T47" s="66">
        <f>SUM(T6:T46)</f>
        <v>70890.502743917052</v>
      </c>
    </row>
    <row r="48" spans="1:20" ht="10.5" x14ac:dyDescent="0.2">
      <c r="A48" s="107" t="s">
        <v>33</v>
      </c>
      <c r="B48" s="107"/>
      <c r="C48" s="107"/>
      <c r="D48" s="107"/>
      <c r="E48" s="107"/>
      <c r="F48" s="107"/>
      <c r="G48" s="107"/>
      <c r="H48" s="4"/>
      <c r="I48" s="5"/>
    </row>
    <row r="49" spans="1:3" ht="10.5" x14ac:dyDescent="0.25">
      <c r="A49" s="4" t="s">
        <v>15</v>
      </c>
      <c r="B49" s="43"/>
      <c r="C49" s="43"/>
    </row>
    <row r="50" spans="1:3" ht="10.5" x14ac:dyDescent="0.25">
      <c r="A50" s="39" t="s">
        <v>34</v>
      </c>
      <c r="B50" s="43"/>
      <c r="C50" s="43"/>
    </row>
    <row r="51" spans="1:3" ht="10.5" x14ac:dyDescent="0.25">
      <c r="A51" s="44" t="s">
        <v>35</v>
      </c>
      <c r="B51" s="4"/>
      <c r="C51" s="4"/>
    </row>
    <row r="60" spans="1:3" x14ac:dyDescent="0.2">
      <c r="A60" s="45"/>
    </row>
  </sheetData>
  <mergeCells count="35">
    <mergeCell ref="A48:G48"/>
    <mergeCell ref="D6:D30"/>
    <mergeCell ref="E29:E30"/>
    <mergeCell ref="D31:D42"/>
    <mergeCell ref="E24:E25"/>
    <mergeCell ref="D43:D46"/>
    <mergeCell ref="E6:E9"/>
    <mergeCell ref="E27:E28"/>
    <mergeCell ref="E43:E44"/>
    <mergeCell ref="E14:E22"/>
    <mergeCell ref="E11:E12"/>
    <mergeCell ref="E31:E42"/>
    <mergeCell ref="K3:K5"/>
    <mergeCell ref="H3:H5"/>
    <mergeCell ref="A3:A5"/>
    <mergeCell ref="B3:B5"/>
    <mergeCell ref="C3:C5"/>
    <mergeCell ref="E3:E5"/>
    <mergeCell ref="D3:D5"/>
    <mergeCell ref="A1:F1"/>
    <mergeCell ref="A2:F2"/>
    <mergeCell ref="T3:T5"/>
    <mergeCell ref="L4:L5"/>
    <mergeCell ref="O4:O5"/>
    <mergeCell ref="L3:O3"/>
    <mergeCell ref="P3:P5"/>
    <mergeCell ref="Q3:Q5"/>
    <mergeCell ref="S3:S5"/>
    <mergeCell ref="R3:R5"/>
    <mergeCell ref="M4:M5"/>
    <mergeCell ref="N4:N5"/>
    <mergeCell ref="F3:F5"/>
    <mergeCell ref="G3:G5"/>
    <mergeCell ref="I3:I5"/>
    <mergeCell ref="J3:J5"/>
  </mergeCells>
  <pageMargins left="0.7" right="0.7" top="1.3125" bottom="0.75" header="0.3" footer="0.3"/>
  <pageSetup paperSize="308" orientation="landscape" r:id="rId1"/>
  <headerFooter>
    <oddHeader xml:space="preserve">&amp;R&amp;"Arial,Regular"&amp;8KAITSEVÄGI
ASUTUSESISESEKS KASUTAMISEKS
Märge tehtud 27.11.2019
Juurdepääsupiirang kehtib kuni vajaduse möödumiseni, 
kuid mitte kauem kui 27.11.2029
Alus: AvTS § 35 lg 1 p 9&amp;"-,Regular"&amp;11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Külmutatud tooted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Kätlin Alamets</dc:creator>
  <cp:lastModifiedBy>Ele Pikpõld</cp:lastModifiedBy>
  <cp:lastPrinted>2023-03-20T08:43:09Z</cp:lastPrinted>
  <dcterms:created xsi:type="dcterms:W3CDTF">2019-11-07T13:43:40Z</dcterms:created>
  <dcterms:modified xsi:type="dcterms:W3CDTF">2024-03-04T14:00:55Z</dcterms:modified>
</cp:coreProperties>
</file>